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888" yWindow="1512" windowWidth="13272" windowHeight="3672" tabRatio="863"/>
  </bookViews>
  <sheets>
    <sheet name="Receipts 2003-04" sheetId="4" r:id="rId1"/>
    <sheet name="Expenditures 2003-04" sheetId="2" r:id="rId2"/>
    <sheet name="Expenditures 2003-04 Per Pupil" sheetId="14" r:id="rId3"/>
    <sheet name="On Behalf Recs &amp; Exp 2003-04" sheetId="11" r:id="rId4"/>
  </sheets>
  <definedNames>
    <definedName name="_xlnm.Print_Titles" localSheetId="1">'Expenditures 2003-04'!$A:$B,'Expenditures 2003-04'!$1:$1</definedName>
    <definedName name="_xlnm.Print_Titles" localSheetId="2">'Expenditures 2003-04 Per Pupil'!$A:$B,'Expenditures 2003-04 Per Pupil'!$1:$1</definedName>
    <definedName name="_xlnm.Print_Titles" localSheetId="3">'On Behalf Recs &amp; Exp 2003-04'!$1:$1</definedName>
    <definedName name="_xlnm.Print_Titles" localSheetId="0">'Receipts 2003-04'!$A:$B,'Receipts 2003-04'!$1:$1</definedName>
  </definedNames>
  <calcPr calcId="152511"/>
</workbook>
</file>

<file path=xl/calcChain.xml><?xml version="1.0" encoding="utf-8"?>
<calcChain xmlns="http://schemas.openxmlformats.org/spreadsheetml/2006/main">
  <c r="C178" i="2" l="1"/>
  <c r="D178" i="2"/>
  <c r="E178" i="2"/>
  <c r="F178" i="2"/>
  <c r="G178" i="14" s="1"/>
  <c r="G178" i="2"/>
  <c r="H178" i="2"/>
  <c r="I178" i="2"/>
  <c r="J178" i="2"/>
  <c r="K178" i="14" s="1"/>
  <c r="K178" i="2"/>
  <c r="L178" i="2"/>
  <c r="M178" i="2"/>
  <c r="N178" i="2"/>
  <c r="O178" i="14" s="1"/>
  <c r="O178" i="2"/>
  <c r="P178" i="2"/>
  <c r="Q178" i="2"/>
  <c r="R178" i="2"/>
  <c r="S178" i="14" s="1"/>
  <c r="S178" i="2"/>
  <c r="T178" i="2"/>
  <c r="U178" i="2"/>
  <c r="V178" i="2"/>
  <c r="W178" i="14" s="1"/>
  <c r="W178" i="2"/>
  <c r="X178" i="2"/>
  <c r="Y178" i="2"/>
  <c r="Z178" i="2"/>
  <c r="AA178" i="14" s="1"/>
  <c r="AA178" i="2"/>
  <c r="AB178" i="2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V2" i="14"/>
  <c r="W2" i="14"/>
  <c r="X2" i="14"/>
  <c r="Y2" i="14"/>
  <c r="Z2" i="14"/>
  <c r="AA2" i="14"/>
  <c r="AB2" i="14"/>
  <c r="AC2" i="14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D96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D101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D102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D103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D104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D105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AC105" i="14"/>
  <c r="D106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AC106" i="14"/>
  <c r="D107" i="14"/>
  <c r="E107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X107" i="14"/>
  <c r="Y107" i="14"/>
  <c r="Z107" i="14"/>
  <c r="AA107" i="14"/>
  <c r="AB107" i="14"/>
  <c r="AC107" i="14"/>
  <c r="D108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AC108" i="14"/>
  <c r="D109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AC109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AC110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D114" i="14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D115" i="14"/>
  <c r="E115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R115" i="14"/>
  <c r="S115" i="14"/>
  <c r="T115" i="14"/>
  <c r="U115" i="14"/>
  <c r="V115" i="14"/>
  <c r="W115" i="14"/>
  <c r="X115" i="14"/>
  <c r="Y115" i="14"/>
  <c r="Z115" i="14"/>
  <c r="AA115" i="14"/>
  <c r="AB115" i="14"/>
  <c r="AC115" i="14"/>
  <c r="D116" i="14"/>
  <c r="E116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R116" i="14"/>
  <c r="S116" i="14"/>
  <c r="T116" i="14"/>
  <c r="U116" i="14"/>
  <c r="V116" i="14"/>
  <c r="W116" i="14"/>
  <c r="X116" i="14"/>
  <c r="Y116" i="14"/>
  <c r="Z116" i="14"/>
  <c r="AA116" i="14"/>
  <c r="AB116" i="14"/>
  <c r="AC116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R118" i="14"/>
  <c r="S118" i="14"/>
  <c r="T118" i="14"/>
  <c r="U118" i="14"/>
  <c r="V118" i="14"/>
  <c r="W118" i="14"/>
  <c r="X118" i="14"/>
  <c r="Y118" i="14"/>
  <c r="Z118" i="14"/>
  <c r="AA118" i="14"/>
  <c r="AB118" i="14"/>
  <c r="AC118" i="14"/>
  <c r="D119" i="14"/>
  <c r="E119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R119" i="14"/>
  <c r="S119" i="14"/>
  <c r="T119" i="14"/>
  <c r="U119" i="14"/>
  <c r="V119" i="14"/>
  <c r="W119" i="14"/>
  <c r="X119" i="14"/>
  <c r="Y119" i="14"/>
  <c r="Z119" i="14"/>
  <c r="AA119" i="14"/>
  <c r="AB119" i="14"/>
  <c r="AC119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U120" i="14"/>
  <c r="V120" i="14"/>
  <c r="W120" i="14"/>
  <c r="X120" i="14"/>
  <c r="Y120" i="14"/>
  <c r="Z120" i="14"/>
  <c r="AA120" i="14"/>
  <c r="AB120" i="14"/>
  <c r="AC120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Z121" i="14"/>
  <c r="AA121" i="14"/>
  <c r="AB121" i="14"/>
  <c r="AC121" i="14"/>
  <c r="D122" i="14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R123" i="14"/>
  <c r="S123" i="14"/>
  <c r="T123" i="14"/>
  <c r="U123" i="14"/>
  <c r="V123" i="14"/>
  <c r="W123" i="14"/>
  <c r="X123" i="14"/>
  <c r="Y123" i="14"/>
  <c r="Z123" i="14"/>
  <c r="AA123" i="14"/>
  <c r="AB123" i="14"/>
  <c r="AC123" i="14"/>
  <c r="D124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D126" i="14"/>
  <c r="E126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Z126" i="14"/>
  <c r="AA126" i="14"/>
  <c r="AB126" i="14"/>
  <c r="AC126" i="14"/>
  <c r="D127" i="14"/>
  <c r="E127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R127" i="14"/>
  <c r="S127" i="14"/>
  <c r="T127" i="14"/>
  <c r="U127" i="14"/>
  <c r="V127" i="14"/>
  <c r="W127" i="14"/>
  <c r="X127" i="14"/>
  <c r="Y127" i="14"/>
  <c r="Z127" i="14"/>
  <c r="AA127" i="14"/>
  <c r="AB127" i="14"/>
  <c r="AC127" i="14"/>
  <c r="D128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R128" i="14"/>
  <c r="S128" i="14"/>
  <c r="T128" i="14"/>
  <c r="U128" i="14"/>
  <c r="V128" i="14"/>
  <c r="W128" i="14"/>
  <c r="X128" i="14"/>
  <c r="Y128" i="14"/>
  <c r="Z128" i="14"/>
  <c r="AA128" i="14"/>
  <c r="AB128" i="14"/>
  <c r="AC128" i="14"/>
  <c r="D129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R129" i="14"/>
  <c r="S129" i="14"/>
  <c r="T129" i="14"/>
  <c r="U129" i="14"/>
  <c r="V129" i="14"/>
  <c r="W129" i="14"/>
  <c r="X129" i="14"/>
  <c r="Y129" i="14"/>
  <c r="Z129" i="14"/>
  <c r="AA129" i="14"/>
  <c r="AB129" i="14"/>
  <c r="AC129" i="14"/>
  <c r="D130" i="14"/>
  <c r="E130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R130" i="14"/>
  <c r="S130" i="14"/>
  <c r="T130" i="14"/>
  <c r="U130" i="14"/>
  <c r="V130" i="14"/>
  <c r="W130" i="14"/>
  <c r="X130" i="14"/>
  <c r="Y130" i="14"/>
  <c r="Z130" i="14"/>
  <c r="AA130" i="14"/>
  <c r="AB130" i="14"/>
  <c r="AC130" i="14"/>
  <c r="D131" i="14"/>
  <c r="E131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R131" i="14"/>
  <c r="S131" i="14"/>
  <c r="T131" i="14"/>
  <c r="U131" i="14"/>
  <c r="V131" i="14"/>
  <c r="W131" i="14"/>
  <c r="X131" i="14"/>
  <c r="Y131" i="14"/>
  <c r="Z131" i="14"/>
  <c r="AA131" i="14"/>
  <c r="AB131" i="14"/>
  <c r="AC131" i="14"/>
  <c r="D132" i="14"/>
  <c r="E132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D134" i="14"/>
  <c r="E134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D135" i="14"/>
  <c r="E135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R135" i="14"/>
  <c r="S135" i="14"/>
  <c r="T135" i="14"/>
  <c r="U135" i="14"/>
  <c r="V135" i="14"/>
  <c r="W135" i="14"/>
  <c r="X135" i="14"/>
  <c r="Y135" i="14"/>
  <c r="Z135" i="14"/>
  <c r="AA135" i="14"/>
  <c r="AB135" i="14"/>
  <c r="AC135" i="14"/>
  <c r="D136" i="14"/>
  <c r="E136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R136" i="14"/>
  <c r="S136" i="14"/>
  <c r="T136" i="14"/>
  <c r="U136" i="14"/>
  <c r="V136" i="14"/>
  <c r="W136" i="14"/>
  <c r="X136" i="14"/>
  <c r="Y136" i="14"/>
  <c r="Z136" i="14"/>
  <c r="AA136" i="14"/>
  <c r="AB136" i="14"/>
  <c r="AC136" i="14"/>
  <c r="D137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R137" i="14"/>
  <c r="S137" i="14"/>
  <c r="T137" i="14"/>
  <c r="U137" i="14"/>
  <c r="V137" i="14"/>
  <c r="W137" i="14"/>
  <c r="X137" i="14"/>
  <c r="Y137" i="14"/>
  <c r="Z137" i="14"/>
  <c r="AA137" i="14"/>
  <c r="AB137" i="14"/>
  <c r="AC137" i="14"/>
  <c r="D138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R138" i="14"/>
  <c r="S138" i="14"/>
  <c r="T138" i="14"/>
  <c r="U138" i="14"/>
  <c r="V138" i="14"/>
  <c r="W138" i="14"/>
  <c r="X138" i="14"/>
  <c r="Y138" i="14"/>
  <c r="Z138" i="14"/>
  <c r="AA138" i="14"/>
  <c r="AB138" i="14"/>
  <c r="AC138" i="14"/>
  <c r="D139" i="14"/>
  <c r="E139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Z139" i="14"/>
  <c r="AA139" i="14"/>
  <c r="AB139" i="14"/>
  <c r="AC139" i="14"/>
  <c r="D140" i="14"/>
  <c r="E140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R140" i="14"/>
  <c r="S140" i="14"/>
  <c r="T140" i="14"/>
  <c r="U140" i="14"/>
  <c r="V140" i="14"/>
  <c r="W140" i="14"/>
  <c r="X140" i="14"/>
  <c r="Y140" i="14"/>
  <c r="Z140" i="14"/>
  <c r="AA140" i="14"/>
  <c r="AB140" i="14"/>
  <c r="AC140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D142" i="14"/>
  <c r="E142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Z143" i="14"/>
  <c r="AA143" i="14"/>
  <c r="AB143" i="14"/>
  <c r="AC143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AA145" i="14"/>
  <c r="AB145" i="14"/>
  <c r="AC145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A146" i="14"/>
  <c r="AB146" i="14"/>
  <c r="AC146" i="14"/>
  <c r="D147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D148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D149" i="14"/>
  <c r="E149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D151" i="14"/>
  <c r="E151" i="14"/>
  <c r="F151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D152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D154" i="14"/>
  <c r="E154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D155" i="14"/>
  <c r="E155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R155" i="14"/>
  <c r="S155" i="14"/>
  <c r="T155" i="14"/>
  <c r="U155" i="14"/>
  <c r="V155" i="14"/>
  <c r="W155" i="14"/>
  <c r="X155" i="14"/>
  <c r="Y155" i="14"/>
  <c r="Z155" i="14"/>
  <c r="AA155" i="14"/>
  <c r="AB155" i="14"/>
  <c r="AC155" i="14"/>
  <c r="D156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R156" i="14"/>
  <c r="S156" i="14"/>
  <c r="T156" i="14"/>
  <c r="U156" i="14"/>
  <c r="V156" i="14"/>
  <c r="W156" i="14"/>
  <c r="X156" i="14"/>
  <c r="Y156" i="14"/>
  <c r="Z156" i="14"/>
  <c r="AA156" i="14"/>
  <c r="AB156" i="14"/>
  <c r="AC156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D158" i="14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V159" i="14"/>
  <c r="W159" i="14"/>
  <c r="X159" i="14"/>
  <c r="Y159" i="14"/>
  <c r="Z159" i="14"/>
  <c r="AA159" i="14"/>
  <c r="AB159" i="14"/>
  <c r="AC159" i="14"/>
  <c r="D160" i="14"/>
  <c r="E160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R160" i="14"/>
  <c r="S160" i="14"/>
  <c r="T160" i="14"/>
  <c r="U160" i="14"/>
  <c r="V160" i="14"/>
  <c r="W160" i="14"/>
  <c r="X160" i="14"/>
  <c r="Y160" i="14"/>
  <c r="Z160" i="14"/>
  <c r="AA160" i="14"/>
  <c r="AB160" i="14"/>
  <c r="AC160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D163" i="14"/>
  <c r="E163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R163" i="14"/>
  <c r="S163" i="14"/>
  <c r="T163" i="14"/>
  <c r="U163" i="14"/>
  <c r="V163" i="14"/>
  <c r="W163" i="14"/>
  <c r="X163" i="14"/>
  <c r="Y163" i="14"/>
  <c r="Z163" i="14"/>
  <c r="AA163" i="14"/>
  <c r="AB163" i="14"/>
  <c r="AC163" i="14"/>
  <c r="D164" i="14"/>
  <c r="E164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D165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Z165" i="14"/>
  <c r="AA165" i="14"/>
  <c r="AB165" i="14"/>
  <c r="AC165" i="14"/>
  <c r="D166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R166" i="14"/>
  <c r="S166" i="14"/>
  <c r="T166" i="14"/>
  <c r="U166" i="14"/>
  <c r="V166" i="14"/>
  <c r="W166" i="14"/>
  <c r="X166" i="14"/>
  <c r="Y166" i="14"/>
  <c r="Z166" i="14"/>
  <c r="AA166" i="14"/>
  <c r="AB166" i="14"/>
  <c r="AC166" i="14"/>
  <c r="D167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AA167" i="14"/>
  <c r="AB167" i="14"/>
  <c r="AC167" i="14"/>
  <c r="D168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A168" i="14"/>
  <c r="AB168" i="14"/>
  <c r="AC168" i="14"/>
  <c r="D169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AA169" i="14"/>
  <c r="AB169" i="14"/>
  <c r="AC169" i="14"/>
  <c r="D170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D171" i="14"/>
  <c r="E171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R171" i="14"/>
  <c r="S171" i="14"/>
  <c r="T171" i="14"/>
  <c r="U171" i="14"/>
  <c r="V171" i="14"/>
  <c r="W171" i="14"/>
  <c r="X171" i="14"/>
  <c r="Y171" i="14"/>
  <c r="Z171" i="14"/>
  <c r="AA171" i="14"/>
  <c r="AB171" i="14"/>
  <c r="AC171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D173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AA173" i="14"/>
  <c r="AB173" i="14"/>
  <c r="AC173" i="14"/>
  <c r="D174" i="14"/>
  <c r="E174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D175" i="14"/>
  <c r="E175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S175" i="14"/>
  <c r="T175" i="14"/>
  <c r="U175" i="14"/>
  <c r="V175" i="14"/>
  <c r="W175" i="14"/>
  <c r="X175" i="14"/>
  <c r="Y175" i="14"/>
  <c r="Z175" i="14"/>
  <c r="AA175" i="14"/>
  <c r="AB175" i="14"/>
  <c r="AC175" i="14"/>
  <c r="D176" i="14"/>
  <c r="E176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D177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AA177" i="14"/>
  <c r="AB177" i="14"/>
  <c r="AC177" i="14"/>
  <c r="C178" i="14"/>
  <c r="E178" i="14" s="1"/>
  <c r="D178" i="14"/>
  <c r="T178" i="14"/>
  <c r="F2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C178" i="11"/>
  <c r="D178" i="11"/>
  <c r="E178" i="11"/>
  <c r="M2" i="4"/>
  <c r="N2" i="4"/>
  <c r="O2" i="4"/>
  <c r="P2" i="4"/>
  <c r="M3" i="4"/>
  <c r="N3" i="4"/>
  <c r="O3" i="4"/>
  <c r="P3" i="4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M25" i="4"/>
  <c r="N25" i="4"/>
  <c r="O25" i="4"/>
  <c r="P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1" i="4"/>
  <c r="N31" i="4"/>
  <c r="O31" i="4"/>
  <c r="P31" i="4"/>
  <c r="M32" i="4"/>
  <c r="N32" i="4"/>
  <c r="O32" i="4"/>
  <c r="P32" i="4"/>
  <c r="M33" i="4"/>
  <c r="N33" i="4"/>
  <c r="O33" i="4"/>
  <c r="P33" i="4"/>
  <c r="M34" i="4"/>
  <c r="N34" i="4"/>
  <c r="O34" i="4"/>
  <c r="P3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M39" i="4"/>
  <c r="N39" i="4"/>
  <c r="O39" i="4"/>
  <c r="P39" i="4"/>
  <c r="M40" i="4"/>
  <c r="N40" i="4"/>
  <c r="O40" i="4"/>
  <c r="P40" i="4"/>
  <c r="M41" i="4"/>
  <c r="N41" i="4"/>
  <c r="O41" i="4"/>
  <c r="P41" i="4"/>
  <c r="M42" i="4"/>
  <c r="N42" i="4"/>
  <c r="O42" i="4"/>
  <c r="P42" i="4"/>
  <c r="M43" i="4"/>
  <c r="N43" i="4"/>
  <c r="O43" i="4"/>
  <c r="P43" i="4"/>
  <c r="M44" i="4"/>
  <c r="N44" i="4"/>
  <c r="O44" i="4"/>
  <c r="P44" i="4"/>
  <c r="M45" i="4"/>
  <c r="N45" i="4"/>
  <c r="O45" i="4"/>
  <c r="P45" i="4"/>
  <c r="M46" i="4"/>
  <c r="N46" i="4"/>
  <c r="O46" i="4"/>
  <c r="P46" i="4"/>
  <c r="M47" i="4"/>
  <c r="N47" i="4"/>
  <c r="O47" i="4"/>
  <c r="P47" i="4"/>
  <c r="M48" i="4"/>
  <c r="N48" i="4"/>
  <c r="O48" i="4"/>
  <c r="P48" i="4"/>
  <c r="M49" i="4"/>
  <c r="N49" i="4"/>
  <c r="O49" i="4"/>
  <c r="P49" i="4"/>
  <c r="M50" i="4"/>
  <c r="N50" i="4"/>
  <c r="O50" i="4"/>
  <c r="P50" i="4"/>
  <c r="M51" i="4"/>
  <c r="N51" i="4"/>
  <c r="O51" i="4"/>
  <c r="P51" i="4"/>
  <c r="M52" i="4"/>
  <c r="N52" i="4"/>
  <c r="O52" i="4"/>
  <c r="P52" i="4"/>
  <c r="M53" i="4"/>
  <c r="N53" i="4"/>
  <c r="O53" i="4"/>
  <c r="P53" i="4"/>
  <c r="M54" i="4"/>
  <c r="N54" i="4"/>
  <c r="O54" i="4"/>
  <c r="P54" i="4"/>
  <c r="M55" i="4"/>
  <c r="N55" i="4"/>
  <c r="O55" i="4"/>
  <c r="P55" i="4"/>
  <c r="M56" i="4"/>
  <c r="N56" i="4"/>
  <c r="O56" i="4"/>
  <c r="P56" i="4"/>
  <c r="M57" i="4"/>
  <c r="N57" i="4"/>
  <c r="O57" i="4"/>
  <c r="P57" i="4"/>
  <c r="M58" i="4"/>
  <c r="N58" i="4"/>
  <c r="O58" i="4"/>
  <c r="P58" i="4"/>
  <c r="M59" i="4"/>
  <c r="N59" i="4"/>
  <c r="O59" i="4"/>
  <c r="P59" i="4"/>
  <c r="M60" i="4"/>
  <c r="N60" i="4"/>
  <c r="O60" i="4"/>
  <c r="P60" i="4"/>
  <c r="M61" i="4"/>
  <c r="N61" i="4"/>
  <c r="O61" i="4"/>
  <c r="P61" i="4"/>
  <c r="M62" i="4"/>
  <c r="N62" i="4"/>
  <c r="O62" i="4"/>
  <c r="P62" i="4"/>
  <c r="M63" i="4"/>
  <c r="N63" i="4"/>
  <c r="O63" i="4"/>
  <c r="P63" i="4"/>
  <c r="M64" i="4"/>
  <c r="N64" i="4"/>
  <c r="O64" i="4"/>
  <c r="P64" i="4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M70" i="4"/>
  <c r="N70" i="4"/>
  <c r="O70" i="4"/>
  <c r="P70" i="4"/>
  <c r="M71" i="4"/>
  <c r="N71" i="4"/>
  <c r="O71" i="4"/>
  <c r="P71" i="4"/>
  <c r="M72" i="4"/>
  <c r="N72" i="4"/>
  <c r="O72" i="4"/>
  <c r="P72" i="4"/>
  <c r="M73" i="4"/>
  <c r="N73" i="4"/>
  <c r="O73" i="4"/>
  <c r="P73" i="4"/>
  <c r="M74" i="4"/>
  <c r="N74" i="4"/>
  <c r="O74" i="4"/>
  <c r="P74" i="4"/>
  <c r="M75" i="4"/>
  <c r="N75" i="4"/>
  <c r="O75" i="4"/>
  <c r="P75" i="4"/>
  <c r="M76" i="4"/>
  <c r="N76" i="4"/>
  <c r="O76" i="4"/>
  <c r="P76" i="4"/>
  <c r="M77" i="4"/>
  <c r="N77" i="4"/>
  <c r="O77" i="4"/>
  <c r="P77" i="4"/>
  <c r="M78" i="4"/>
  <c r="N78" i="4"/>
  <c r="O78" i="4"/>
  <c r="P78" i="4"/>
  <c r="M79" i="4"/>
  <c r="N79" i="4"/>
  <c r="O79" i="4"/>
  <c r="P79" i="4"/>
  <c r="M80" i="4"/>
  <c r="N80" i="4"/>
  <c r="O80" i="4"/>
  <c r="P80" i="4"/>
  <c r="M81" i="4"/>
  <c r="N81" i="4"/>
  <c r="O81" i="4"/>
  <c r="P81" i="4"/>
  <c r="M82" i="4"/>
  <c r="N82" i="4"/>
  <c r="O82" i="4"/>
  <c r="P82" i="4"/>
  <c r="M83" i="4"/>
  <c r="N83" i="4"/>
  <c r="O83" i="4"/>
  <c r="P83" i="4"/>
  <c r="M84" i="4"/>
  <c r="N84" i="4"/>
  <c r="O84" i="4"/>
  <c r="P84" i="4"/>
  <c r="M85" i="4"/>
  <c r="N85" i="4"/>
  <c r="O85" i="4"/>
  <c r="P85" i="4"/>
  <c r="M86" i="4"/>
  <c r="N86" i="4"/>
  <c r="O86" i="4"/>
  <c r="P86" i="4"/>
  <c r="M87" i="4"/>
  <c r="N87" i="4"/>
  <c r="O87" i="4"/>
  <c r="P87" i="4"/>
  <c r="M88" i="4"/>
  <c r="N88" i="4"/>
  <c r="O88" i="4"/>
  <c r="P88" i="4"/>
  <c r="M89" i="4"/>
  <c r="N89" i="4"/>
  <c r="O89" i="4"/>
  <c r="P89" i="4"/>
  <c r="M90" i="4"/>
  <c r="N90" i="4"/>
  <c r="O90" i="4"/>
  <c r="P90" i="4"/>
  <c r="M91" i="4"/>
  <c r="N91" i="4"/>
  <c r="O91" i="4"/>
  <c r="P91" i="4"/>
  <c r="M92" i="4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M104" i="4"/>
  <c r="N104" i="4"/>
  <c r="O104" i="4"/>
  <c r="P104" i="4"/>
  <c r="M105" i="4"/>
  <c r="N105" i="4"/>
  <c r="O105" i="4"/>
  <c r="P105" i="4"/>
  <c r="M106" i="4"/>
  <c r="N106" i="4"/>
  <c r="O106" i="4"/>
  <c r="P106" i="4"/>
  <c r="M107" i="4"/>
  <c r="N107" i="4"/>
  <c r="O107" i="4"/>
  <c r="P107" i="4"/>
  <c r="M108" i="4"/>
  <c r="N108" i="4"/>
  <c r="O108" i="4"/>
  <c r="P108" i="4"/>
  <c r="M109" i="4"/>
  <c r="N109" i="4"/>
  <c r="O109" i="4"/>
  <c r="P109" i="4"/>
  <c r="M110" i="4"/>
  <c r="N110" i="4"/>
  <c r="O110" i="4"/>
  <c r="P110" i="4"/>
  <c r="M111" i="4"/>
  <c r="N111" i="4"/>
  <c r="O111" i="4"/>
  <c r="P111" i="4"/>
  <c r="M112" i="4"/>
  <c r="N112" i="4"/>
  <c r="O112" i="4"/>
  <c r="P112" i="4"/>
  <c r="M113" i="4"/>
  <c r="N113" i="4"/>
  <c r="O113" i="4"/>
  <c r="P113" i="4"/>
  <c r="M114" i="4"/>
  <c r="N114" i="4"/>
  <c r="O114" i="4"/>
  <c r="P114" i="4"/>
  <c r="M115" i="4"/>
  <c r="N115" i="4"/>
  <c r="O115" i="4"/>
  <c r="P115" i="4"/>
  <c r="M116" i="4"/>
  <c r="N116" i="4"/>
  <c r="O116" i="4"/>
  <c r="P116" i="4"/>
  <c r="M117" i="4"/>
  <c r="N117" i="4"/>
  <c r="O117" i="4"/>
  <c r="P117" i="4"/>
  <c r="M118" i="4"/>
  <c r="N118" i="4"/>
  <c r="O118" i="4"/>
  <c r="P118" i="4"/>
  <c r="M119" i="4"/>
  <c r="N119" i="4"/>
  <c r="O119" i="4"/>
  <c r="P119" i="4"/>
  <c r="M120" i="4"/>
  <c r="N120" i="4"/>
  <c r="O120" i="4"/>
  <c r="P120" i="4"/>
  <c r="M121" i="4"/>
  <c r="N121" i="4"/>
  <c r="O121" i="4"/>
  <c r="P121" i="4"/>
  <c r="M122" i="4"/>
  <c r="N122" i="4"/>
  <c r="O122" i="4"/>
  <c r="P122" i="4"/>
  <c r="M123" i="4"/>
  <c r="N123" i="4"/>
  <c r="O123" i="4"/>
  <c r="P123" i="4"/>
  <c r="M124" i="4"/>
  <c r="N124" i="4"/>
  <c r="O124" i="4"/>
  <c r="P124" i="4"/>
  <c r="M125" i="4"/>
  <c r="N125" i="4"/>
  <c r="O125" i="4"/>
  <c r="P125" i="4"/>
  <c r="M126" i="4"/>
  <c r="N126" i="4"/>
  <c r="O126" i="4"/>
  <c r="P126" i="4"/>
  <c r="M127" i="4"/>
  <c r="N127" i="4"/>
  <c r="O127" i="4"/>
  <c r="P127" i="4"/>
  <c r="M128" i="4"/>
  <c r="N128" i="4"/>
  <c r="O128" i="4"/>
  <c r="P128" i="4"/>
  <c r="M129" i="4"/>
  <c r="N129" i="4"/>
  <c r="O129" i="4"/>
  <c r="P129" i="4"/>
  <c r="M130" i="4"/>
  <c r="N130" i="4"/>
  <c r="O130" i="4"/>
  <c r="P130" i="4"/>
  <c r="M131" i="4"/>
  <c r="N131" i="4"/>
  <c r="O131" i="4"/>
  <c r="P131" i="4"/>
  <c r="M132" i="4"/>
  <c r="N132" i="4"/>
  <c r="O132" i="4"/>
  <c r="P132" i="4"/>
  <c r="M133" i="4"/>
  <c r="N133" i="4"/>
  <c r="O133" i="4"/>
  <c r="P133" i="4"/>
  <c r="M134" i="4"/>
  <c r="N134" i="4"/>
  <c r="O134" i="4"/>
  <c r="P134" i="4"/>
  <c r="M135" i="4"/>
  <c r="N135" i="4"/>
  <c r="O135" i="4"/>
  <c r="P135" i="4"/>
  <c r="M136" i="4"/>
  <c r="N136" i="4"/>
  <c r="O136" i="4"/>
  <c r="P136" i="4"/>
  <c r="M137" i="4"/>
  <c r="N137" i="4"/>
  <c r="O137" i="4"/>
  <c r="P137" i="4"/>
  <c r="M138" i="4"/>
  <c r="N138" i="4"/>
  <c r="O138" i="4"/>
  <c r="P138" i="4"/>
  <c r="M139" i="4"/>
  <c r="N139" i="4"/>
  <c r="O139" i="4"/>
  <c r="P139" i="4"/>
  <c r="M140" i="4"/>
  <c r="N140" i="4"/>
  <c r="O140" i="4"/>
  <c r="P140" i="4"/>
  <c r="M141" i="4"/>
  <c r="N141" i="4"/>
  <c r="O141" i="4"/>
  <c r="P141" i="4"/>
  <c r="M142" i="4"/>
  <c r="N142" i="4"/>
  <c r="O142" i="4"/>
  <c r="P142" i="4"/>
  <c r="M143" i="4"/>
  <c r="N143" i="4"/>
  <c r="O143" i="4"/>
  <c r="P143" i="4"/>
  <c r="M144" i="4"/>
  <c r="N144" i="4"/>
  <c r="O144" i="4"/>
  <c r="P144" i="4"/>
  <c r="M145" i="4"/>
  <c r="N145" i="4"/>
  <c r="O145" i="4"/>
  <c r="P145" i="4"/>
  <c r="M146" i="4"/>
  <c r="N146" i="4"/>
  <c r="O146" i="4"/>
  <c r="P146" i="4"/>
  <c r="M147" i="4"/>
  <c r="N147" i="4"/>
  <c r="O147" i="4"/>
  <c r="P147" i="4"/>
  <c r="M148" i="4"/>
  <c r="N148" i="4"/>
  <c r="O148" i="4"/>
  <c r="P148" i="4"/>
  <c r="M149" i="4"/>
  <c r="N149" i="4"/>
  <c r="O149" i="4"/>
  <c r="P149" i="4"/>
  <c r="M150" i="4"/>
  <c r="N150" i="4"/>
  <c r="O150" i="4"/>
  <c r="P150" i="4"/>
  <c r="M151" i="4"/>
  <c r="N151" i="4"/>
  <c r="O151" i="4"/>
  <c r="P151" i="4"/>
  <c r="M152" i="4"/>
  <c r="N152" i="4"/>
  <c r="O152" i="4"/>
  <c r="P152" i="4"/>
  <c r="M153" i="4"/>
  <c r="N153" i="4"/>
  <c r="O153" i="4"/>
  <c r="P153" i="4"/>
  <c r="M154" i="4"/>
  <c r="N154" i="4"/>
  <c r="O154" i="4"/>
  <c r="P154" i="4"/>
  <c r="M155" i="4"/>
  <c r="N155" i="4"/>
  <c r="O155" i="4"/>
  <c r="P155" i="4"/>
  <c r="M156" i="4"/>
  <c r="N156" i="4"/>
  <c r="O156" i="4"/>
  <c r="P156" i="4"/>
  <c r="M157" i="4"/>
  <c r="N157" i="4"/>
  <c r="O157" i="4"/>
  <c r="P157" i="4"/>
  <c r="M158" i="4"/>
  <c r="N158" i="4"/>
  <c r="O158" i="4"/>
  <c r="P158" i="4"/>
  <c r="M159" i="4"/>
  <c r="N159" i="4"/>
  <c r="O159" i="4"/>
  <c r="P159" i="4"/>
  <c r="M160" i="4"/>
  <c r="N160" i="4"/>
  <c r="O160" i="4"/>
  <c r="P160" i="4"/>
  <c r="M161" i="4"/>
  <c r="N161" i="4"/>
  <c r="O161" i="4"/>
  <c r="P161" i="4"/>
  <c r="M162" i="4"/>
  <c r="N162" i="4"/>
  <c r="O162" i="4"/>
  <c r="P162" i="4"/>
  <c r="M163" i="4"/>
  <c r="N163" i="4"/>
  <c r="O163" i="4"/>
  <c r="P163" i="4"/>
  <c r="M164" i="4"/>
  <c r="N164" i="4"/>
  <c r="O164" i="4"/>
  <c r="P164" i="4"/>
  <c r="M165" i="4"/>
  <c r="N165" i="4"/>
  <c r="O165" i="4"/>
  <c r="P165" i="4"/>
  <c r="M166" i="4"/>
  <c r="N166" i="4"/>
  <c r="O166" i="4"/>
  <c r="P166" i="4"/>
  <c r="M167" i="4"/>
  <c r="N167" i="4"/>
  <c r="O167" i="4"/>
  <c r="P167" i="4"/>
  <c r="M168" i="4"/>
  <c r="N168" i="4"/>
  <c r="O168" i="4"/>
  <c r="P168" i="4"/>
  <c r="M169" i="4"/>
  <c r="N169" i="4"/>
  <c r="O169" i="4"/>
  <c r="P169" i="4"/>
  <c r="M170" i="4"/>
  <c r="N170" i="4"/>
  <c r="O170" i="4"/>
  <c r="P170" i="4"/>
  <c r="M171" i="4"/>
  <c r="N171" i="4"/>
  <c r="O171" i="4"/>
  <c r="P171" i="4"/>
  <c r="M172" i="4"/>
  <c r="N172" i="4"/>
  <c r="O172" i="4"/>
  <c r="P172" i="4"/>
  <c r="M173" i="4"/>
  <c r="N173" i="4"/>
  <c r="O173" i="4"/>
  <c r="P173" i="4"/>
  <c r="M174" i="4"/>
  <c r="N174" i="4"/>
  <c r="O174" i="4"/>
  <c r="P174" i="4"/>
  <c r="M175" i="4"/>
  <c r="N175" i="4"/>
  <c r="O175" i="4"/>
  <c r="P175" i="4"/>
  <c r="M176" i="4"/>
  <c r="N176" i="4"/>
  <c r="O176" i="4"/>
  <c r="P176" i="4"/>
  <c r="M177" i="4"/>
  <c r="N177" i="4"/>
  <c r="O177" i="4"/>
  <c r="P177" i="4"/>
  <c r="C178" i="4"/>
  <c r="D178" i="4"/>
  <c r="E178" i="4"/>
  <c r="P178" i="4" s="1"/>
  <c r="F178" i="4"/>
  <c r="G178" i="4"/>
  <c r="H178" i="4"/>
  <c r="I178" i="4"/>
  <c r="O178" i="4" s="1"/>
  <c r="J178" i="4"/>
  <c r="K178" i="4"/>
  <c r="L178" i="4"/>
  <c r="F178" i="11" l="1"/>
  <c r="P178" i="14"/>
  <c r="Z178" i="14"/>
  <c r="R178" i="14"/>
  <c r="F178" i="14"/>
  <c r="AB178" i="14"/>
  <c r="L178" i="14"/>
  <c r="N178" i="4"/>
  <c r="V178" i="14"/>
  <c r="N178" i="14"/>
  <c r="J178" i="14"/>
  <c r="X178" i="14"/>
  <c r="H178" i="14"/>
  <c r="M178" i="4"/>
  <c r="AC178" i="14"/>
  <c r="Y178" i="14"/>
  <c r="U178" i="14"/>
  <c r="Q178" i="14"/>
  <c r="M178" i="14"/>
  <c r="I178" i="14"/>
</calcChain>
</file>

<file path=xl/sharedStrings.xml><?xml version="1.0" encoding="utf-8"?>
<sst xmlns="http://schemas.openxmlformats.org/spreadsheetml/2006/main" count="1514" uniqueCount="585">
  <si>
    <t>STATE GF SEEK 3111</t>
  </si>
  <si>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</si>
  <si>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</si>
  <si>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</si>
  <si>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</si>
  <si>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</si>
  <si>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</si>
  <si>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</si>
  <si>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</si>
  <si>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</si>
  <si>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</si>
  <si>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</si>
  <si>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</si>
  <si>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</si>
  <si>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</si>
  <si>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</si>
  <si>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</si>
  <si>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</si>
  <si>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</si>
  <si>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</si>
  <si>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</si>
  <si>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</si>
  <si>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</si>
  <si>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</si>
  <si>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</si>
  <si>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</si>
  <si>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</si>
  <si>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</si>
  <si>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</si>
  <si>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</si>
  <si>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</si>
  <si>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</si>
  <si>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</si>
  <si>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</si>
  <si>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</si>
  <si>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</si>
  <si>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</si>
  <si>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</si>
  <si>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</si>
  <si>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</si>
  <si>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</si>
  <si>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</si>
  <si>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</si>
  <si>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</si>
  <si>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</si>
  <si>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</si>
  <si>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</si>
  <si>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</si>
  <si>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</si>
  <si>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</si>
  <si>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</si>
  <si>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</si>
  <si>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</si>
  <si>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</si>
  <si>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</si>
  <si>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</si>
  <si>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</si>
  <si>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</si>
  <si>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</si>
  <si>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</si>
  <si>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</si>
  <si>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</si>
  <si>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</si>
  <si>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</si>
  <si>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</si>
  <si>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</si>
  <si>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</si>
  <si>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</si>
  <si>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</si>
  <si>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</si>
  <si>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GRAVES CO.</t>
  </si>
  <si>
    <t>211</t>
  </si>
  <si>
    <t>215</t>
  </si>
  <si>
    <t>221</t>
  </si>
  <si>
    <t>225</t>
  </si>
  <si>
    <t>231</t>
  </si>
  <si>
    <t>235</t>
  </si>
  <si>
    <t>236</t>
  </si>
  <si>
    <t>241</t>
  </si>
  <si>
    <t>242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</si>
  <si>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</si>
  <si>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</si>
  <si>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</si>
  <si>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</si>
  <si>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</si>
  <si>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</si>
  <si>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</si>
  <si>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</si>
  <si>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</si>
  <si>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</si>
  <si>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</si>
  <si>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</si>
  <si>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</si>
  <si>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</si>
  <si>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</si>
  <si>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</si>
  <si>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</si>
  <si>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</si>
  <si>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</si>
  <si>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</si>
  <si>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</si>
  <si>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</si>
  <si>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</si>
  <si>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</si>
  <si>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</si>
  <si>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</si>
  <si>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</si>
  <si>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</si>
  <si>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</si>
  <si>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</si>
  <si>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</si>
  <si>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</si>
  <si>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</si>
  <si>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</si>
  <si>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</si>
  <si>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</si>
  <si>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</si>
  <si>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</si>
  <si>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</si>
  <si>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</si>
  <si>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</si>
  <si>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</si>
  <si>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</si>
  <si>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</si>
  <si>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</si>
  <si>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</si>
  <si>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</si>
  <si>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</si>
  <si>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</si>
  <si>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</si>
  <si>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</si>
  <si>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</si>
  <si>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</si>
  <si>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</si>
  <si>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</si>
  <si>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</si>
  <si>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</si>
  <si>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</si>
  <si>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</si>
  <si>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</si>
  <si>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</si>
  <si>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</si>
  <si>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</si>
  <si>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</si>
  <si>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</si>
  <si>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496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</si>
  <si>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</si>
  <si>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</si>
  <si>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</si>
  <si>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</si>
  <si>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</si>
  <si>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</si>
  <si>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</si>
  <si>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</si>
  <si>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</si>
  <si>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</si>
  <si>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</si>
  <si>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</si>
  <si>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</si>
  <si>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</si>
  <si>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</si>
  <si>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</si>
  <si>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</si>
  <si>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</si>
  <si>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</si>
  <si>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</si>
  <si>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</si>
  <si>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</si>
  <si>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</si>
  <si>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</si>
  <si>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</si>
  <si>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</si>
  <si>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</si>
  <si>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</si>
  <si>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</si>
  <si>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</si>
  <si>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</si>
  <si>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</si>
  <si>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>INSTRUCTION 1000</t>
  </si>
  <si>
    <t>INSTRUCT STAFF 2200</t>
  </si>
  <si>
    <t>DISTRICT ADM 2300</t>
  </si>
  <si>
    <t>SCHOOL ADM 2400</t>
  </si>
  <si>
    <t>BUSINESS 2500</t>
  </si>
  <si>
    <t>CENTRAL OFFICE SUPP 2800</t>
  </si>
  <si>
    <t>DISTNO</t>
  </si>
  <si>
    <t>ADA</t>
  </si>
  <si>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</si>
  <si>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</si>
  <si>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</si>
  <si>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</si>
  <si>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</si>
  <si>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</si>
  <si>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</si>
  <si>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</si>
  <si>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</si>
  <si>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</si>
  <si>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</si>
  <si>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</si>
  <si>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</si>
  <si>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</si>
  <si>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</si>
  <si>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</si>
  <si>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</si>
  <si>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</si>
  <si>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</si>
  <si>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</si>
  <si>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</si>
  <si>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</si>
  <si>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</si>
  <si>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</si>
  <si>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</si>
  <si>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</si>
  <si>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</si>
  <si>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</si>
  <si>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</si>
  <si>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</si>
  <si>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</si>
  <si>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</si>
  <si>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</si>
  <si>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</si>
  <si>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</si>
  <si>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</si>
  <si>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</si>
  <si>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</si>
  <si>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</si>
  <si>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</si>
  <si>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</si>
  <si>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</si>
  <si>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</si>
  <si>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</si>
  <si>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</si>
  <si>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</si>
  <si>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</si>
  <si>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</si>
  <si>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</si>
  <si>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</si>
  <si>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</si>
  <si>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</si>
  <si>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</si>
  <si>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</si>
  <si>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</si>
  <si>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</si>
  <si>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</si>
  <si>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</si>
  <si>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</si>
  <si>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</si>
  <si>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</si>
  <si>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</si>
  <si>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</si>
  <si>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</si>
  <si>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</si>
  <si>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</si>
  <si>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</si>
  <si>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</si>
  <si>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</si>
  <si>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</si>
  <si>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</si>
  <si>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</si>
  <si>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</si>
  <si>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</si>
  <si>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</si>
  <si>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</si>
  <si>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</si>
  <si>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</si>
  <si>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</si>
  <si>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</si>
  <si>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</si>
  <si>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</si>
  <si>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</si>
  <si>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</si>
  <si>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</si>
  <si>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</si>
  <si>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</si>
  <si>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</si>
  <si>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</si>
  <si>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</si>
  <si>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</si>
  <si>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</si>
  <si>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</si>
  <si>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</si>
  <si>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</si>
  <si>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</si>
  <si>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</si>
  <si>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</si>
  <si>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</si>
  <si>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</si>
  <si>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</si>
  <si>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</si>
  <si>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</si>
  <si>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</si>
  <si>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</si>
  <si>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</si>
  <si>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</si>
  <si>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</si>
  <si>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</si>
  <si>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</si>
  <si>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</si>
  <si>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</si>
  <si>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</si>
  <si>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</si>
  <si>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</si>
  <si>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</si>
  <si>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</si>
  <si>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</si>
  <si>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</si>
  <si>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</si>
  <si>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</si>
  <si>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</si>
  <si>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</si>
  <si>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</si>
  <si>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</si>
  <si>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</si>
  <si>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</si>
  <si>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</si>
  <si>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</si>
  <si>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</si>
  <si>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</si>
  <si>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</si>
  <si>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</si>
  <si>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</si>
  <si>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</si>
  <si>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</si>
  <si>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</si>
  <si>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</si>
  <si>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</si>
  <si>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</si>
  <si>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</si>
  <si>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</si>
  <si>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</si>
  <si>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</si>
  <si>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</si>
  <si>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</si>
  <si>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</si>
  <si>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</si>
  <si>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</si>
  <si>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</si>
  <si>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</si>
  <si>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</si>
  <si>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</si>
  <si>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</si>
  <si>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</si>
  <si>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</si>
  <si>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</si>
  <si>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</si>
  <si>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</si>
  <si>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</si>
  <si>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</si>
  <si>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</si>
  <si>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</si>
  <si>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</si>
  <si>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</si>
  <si>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</si>
  <si>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</si>
  <si>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</si>
  <si>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</si>
  <si>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</si>
  <si>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</si>
  <si>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</si>
  <si>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</si>
  <si>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</si>
  <si>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</si>
  <si>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STATE TOTAL</t>
  </si>
  <si>
    <t>LOCAL TAX 1111-1199</t>
  </si>
  <si>
    <t>LOCAL REVENUE PER PUPIL</t>
  </si>
  <si>
    <t>STATE REVENUE PER PUPIL</t>
  </si>
  <si>
    <t>FEDERAL REVENUE PER PUPIL</t>
  </si>
  <si>
    <t>TOTAL REVENUE PER PUPIL (EXCL OTHER)</t>
  </si>
  <si>
    <t>FOOD SERVICE 3100</t>
  </si>
  <si>
    <t>COMM SVCS 3300</t>
  </si>
  <si>
    <t>OTHER NON-INST 3900</t>
  </si>
  <si>
    <t>OTHER FACIL ACQU 4900</t>
  </si>
  <si>
    <t>FUND TRANSFER 5200</t>
  </si>
  <si>
    <t xml:space="preserve">STATE TOTAL </t>
  </si>
  <si>
    <t>TOTAL EXPENSES 1000-5100 EXCLUDES FUND TRANSFERS</t>
  </si>
  <si>
    <t>INSTRUCT SUPPORT 2100</t>
  </si>
  <si>
    <t>PLANT OPERATIONS 2600</t>
  </si>
  <si>
    <t>PUPIL TRANSP   2700</t>
  </si>
  <si>
    <t>OTHER INSTRU 2900</t>
  </si>
  <si>
    <t>ENTERPRISES OPERATION 3200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</si>
  <si>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</si>
  <si>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</si>
  <si>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</si>
  <si>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</si>
  <si>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</si>
  <si>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</si>
  <si>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DEBT SERVICE 5100</t>
  </si>
  <si>
    <t>CURRENT EXPENSE   1000-3900</t>
  </si>
  <si>
    <t>OTHER LOCAL REVENUE 1200-2999</t>
  </si>
  <si>
    <t>TOTAL LOCAL REVENUE 1100-2999</t>
  </si>
  <si>
    <t>FEDERAL</t>
  </si>
  <si>
    <t>OTHER REVENUE</t>
  </si>
  <si>
    <t>Difference         =3900 Revenue-0210 expense-0280 expense</t>
  </si>
  <si>
    <t xml:space="preserve">Daviess County                               </t>
  </si>
  <si>
    <t xml:space="preserve"> State Totals: </t>
  </si>
  <si>
    <t xml:space="preserve"> 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</si>
  <si>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</si>
  <si>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</si>
  <si>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</si>
  <si>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</si>
  <si>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</si>
  <si>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</si>
  <si>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</si>
  <si>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</si>
  <si>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</si>
  <si>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</si>
  <si>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</si>
  <si>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</si>
  <si>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</si>
  <si>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</si>
  <si>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</si>
  <si>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</si>
  <si>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</si>
  <si>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</si>
  <si>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</si>
  <si>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</si>
  <si>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</si>
  <si>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</si>
  <si>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</si>
  <si>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</si>
  <si>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</si>
  <si>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</si>
  <si>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</si>
  <si>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</si>
  <si>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</si>
  <si>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</si>
  <si>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</si>
  <si>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</si>
  <si>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</si>
  <si>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</si>
  <si>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</si>
  <si>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</si>
  <si>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</si>
  <si>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</si>
  <si>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</si>
  <si>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</si>
  <si>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</si>
  <si>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</si>
  <si>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</si>
  <si>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</si>
  <si>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</si>
  <si>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</si>
  <si>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</si>
  <si>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</si>
  <si>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</si>
  <si>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</si>
  <si>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</si>
  <si>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</si>
  <si>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</si>
  <si>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</si>
  <si>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</si>
  <si>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</si>
  <si>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</si>
  <si>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</si>
  <si>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</si>
  <si>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</si>
  <si>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</si>
  <si>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</si>
  <si>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</si>
  <si>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</si>
  <si>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</si>
  <si>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</si>
  <si>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</si>
  <si>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</si>
  <si>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</si>
  <si>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</si>
  <si>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</si>
  <si>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</si>
  <si>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</si>
  <si>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</si>
  <si>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</si>
  <si>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</si>
  <si>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Harrodsburg Independent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</si>
  <si>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</si>
  <si>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</si>
  <si>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</si>
  <si>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</si>
  <si>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</si>
  <si>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</si>
  <si>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</si>
  <si>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</si>
  <si>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</si>
  <si>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</si>
  <si>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</si>
  <si>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</si>
  <si>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</si>
  <si>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</si>
  <si>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</si>
  <si>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</si>
  <si>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</si>
  <si>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</si>
  <si>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</si>
  <si>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</si>
  <si>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</si>
  <si>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</si>
  <si>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</si>
  <si>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</si>
  <si>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</si>
  <si>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</si>
  <si>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</si>
  <si>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</si>
  <si>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</si>
  <si>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</si>
  <si>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</si>
  <si>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</si>
  <si>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</si>
  <si>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</si>
  <si>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</si>
  <si>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</si>
  <si>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</si>
  <si>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</si>
  <si>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</si>
  <si>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</si>
  <si>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</si>
  <si>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</si>
  <si>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</si>
  <si>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</si>
  <si>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</si>
  <si>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</si>
  <si>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</si>
  <si>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</si>
  <si>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</si>
  <si>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</si>
  <si>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</si>
  <si>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</si>
  <si>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</si>
  <si>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</si>
  <si>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</si>
  <si>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</si>
  <si>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</si>
  <si>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</si>
  <si>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</si>
  <si>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</si>
  <si>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</si>
  <si>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</si>
  <si>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</si>
  <si>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</si>
  <si>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</si>
  <si>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Providence Independent                       </t>
  </si>
  <si>
    <t xml:space="preserve">Pulaski County                               </t>
  </si>
  <si>
    <t xml:space="preserve">Raceland Independent            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</si>
  <si>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</si>
  <si>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</si>
  <si>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</si>
  <si>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</si>
  <si>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</si>
  <si>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</si>
  <si>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</si>
  <si>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</si>
  <si>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</si>
  <si>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</si>
  <si>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</si>
  <si>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</si>
  <si>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</si>
  <si>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</si>
  <si>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</si>
  <si>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</si>
  <si>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</si>
  <si>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</si>
  <si>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</si>
  <si>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</si>
  <si>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</si>
  <si>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</si>
  <si>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</si>
  <si>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</si>
  <si>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</si>
  <si>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</si>
  <si>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</si>
  <si>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</si>
  <si>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</si>
  <si>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</si>
  <si>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ADULTS EDUC OPERATIONS 3400</t>
  </si>
  <si>
    <t>District Name</t>
  </si>
  <si>
    <t>TOTAL STATE REVENUE 3000-3999 (excluding 3900 On Behalf)</t>
  </si>
  <si>
    <t>TOTAL 1000-5999 excluding 3900 On Behalf</t>
  </si>
  <si>
    <t>OTHER STATE REVENUE (excluding 3900 On Behalf)</t>
  </si>
  <si>
    <t>On Behalf Revenue 3900 (not included in receipts)</t>
  </si>
  <si>
    <t>Other State On Behalf Expenses 0210 and 0280 (not included in expenditures)</t>
  </si>
  <si>
    <t>Other State On Behalf Expenses 0210 (not included in expenditures)</t>
  </si>
  <si>
    <t>Kentucky Department of Education</t>
  </si>
  <si>
    <t>Office of District Support Services</t>
  </si>
  <si>
    <t>Date:</t>
  </si>
  <si>
    <t>SOURCE: 2003-04 Local District Annual Fin. Reports and Superint.'s Annual Attendance Reports</t>
  </si>
  <si>
    <t xml:space="preserve">Note: Previous number did not include Fund 400 </t>
  </si>
  <si>
    <t>TOTAL EXPENSES 1000-5100 EXCLUDES FUND TRANSFERS (does not include 0280 on behalf expenditures)</t>
  </si>
  <si>
    <t>CURRENT EXPENSE   1000-3900 (does not include 0280 on behalf expenditures)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</si>
</sst>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&quot;$&quot;#,##0.00"/>
    <numFmt numFmtId="166" formatCode="_(* #,##0_);_(* \(#,##0\);_(* &quot;-&quot;??_);_(@_)"/>
  </numFmts>
  <fonts count="10" x14ac:knownFonts="1">
    <font>
      <sz val="10"/>
      <color indexed="8"/>
      <name val="Arial"/>
    </font>
    <font>
      <sz val="12"/>
      <color indexed="8"/>
      <name val="Times New Roman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u/>
      <sz val="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>
      <alignment horizontal="left" wrapText="1"/>
    </xf>
    <xf numFmtId="41" fontId="4" fillId="0" borderId="0" xfId="0" applyNumberFormat="1" applyFont="1" applyBorder="1"/>
    <xf numFmtId="41" fontId="4" fillId="0" borderId="0" xfId="0" applyNumberFormat="1" applyFont="1" applyBorder="1" applyAlignment="1">
      <alignment horizontal="right"/>
    </xf>
    <xf numFmtId="37" fontId="5" fillId="0" borderId="0" xfId="1" applyNumberFormat="1" applyFont="1" applyBorder="1" applyAlignment="1">
      <alignment horizontal="center" wrapText="1"/>
    </xf>
    <xf numFmtId="41" fontId="6" fillId="0" borderId="0" xfId="0" applyNumberFormat="1" applyFont="1" applyBorder="1" applyAlignment="1">
      <alignment horizontal="right"/>
    </xf>
    <xf numFmtId="43" fontId="4" fillId="0" borderId="0" xfId="0" applyNumberFormat="1" applyFont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1" fontId="5" fillId="0" borderId="0" xfId="0" applyNumberFormat="1" applyFont="1" applyBorder="1"/>
    <xf numFmtId="41" fontId="4" fillId="0" borderId="0" xfId="0" applyNumberFormat="1" applyFont="1" applyFill="1" applyBorder="1" applyAlignment="1">
      <alignment horizontal="right" wrapText="1"/>
    </xf>
    <xf numFmtId="41" fontId="6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/>
    <xf numFmtId="41" fontId="7" fillId="0" borderId="0" xfId="0" applyNumberFormat="1" applyFont="1" applyBorder="1"/>
    <xf numFmtId="166" fontId="8" fillId="0" borderId="0" xfId="1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1" fontId="7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 applyBorder="1" applyAlignment="1">
      <alignment horizontal="right"/>
    </xf>
    <xf numFmtId="7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>
      <alignment horizontal="center" wrapText="1"/>
    </xf>
    <xf numFmtId="41" fontId="9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7" fontId="8" fillId="0" borderId="0" xfId="0" applyNumberFormat="1" applyFont="1" applyFill="1" applyBorder="1" applyAlignment="1">
      <alignment horizontal="center" wrapText="1"/>
    </xf>
    <xf numFmtId="7" fontId="7" fillId="0" borderId="0" xfId="0" applyNumberFormat="1" applyFont="1" applyBorder="1"/>
    <xf numFmtId="41" fontId="7" fillId="0" borderId="0" xfId="0" applyNumberFormat="1" applyFont="1" applyFill="1" applyBorder="1" applyAlignment="1">
      <alignment horizontal="right" wrapText="1"/>
    </xf>
    <xf numFmtId="41" fontId="9" fillId="0" borderId="0" xfId="0" applyNumberFormat="1" applyFont="1" applyFill="1" applyBorder="1" applyAlignment="1">
      <alignment horizontal="right" wrapText="1"/>
    </xf>
    <xf numFmtId="41" fontId="9" fillId="0" borderId="0" xfId="0" applyNumberFormat="1" applyFont="1" applyBorder="1"/>
    <xf numFmtId="0" fontId="7" fillId="0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4" sqref="C24"/>
    </sheetView>
  </sheetViews>
  <sheetFormatPr defaultColWidth="9.109375" defaultRowHeight="10.199999999999999" x14ac:dyDescent="0.2"/>
  <cols>
    <col min="1" max="1" width="5.33203125" style="21" customWidth="1"/>
    <col min="2" max="2" width="27.6640625" style="28" bestFit="1" customWidth="1"/>
    <col min="3" max="3" width="14.33203125" style="22" customWidth="1"/>
    <col min="4" max="4" width="13.6640625" style="22" customWidth="1"/>
    <col min="5" max="6" width="14.33203125" style="22" customWidth="1"/>
    <col min="7" max="7" width="12.5546875" style="22" customWidth="1"/>
    <col min="8" max="8" width="15.33203125" style="22" customWidth="1"/>
    <col min="9" max="9" width="11.5546875" style="22" customWidth="1"/>
    <col min="10" max="10" width="12.109375" style="22" customWidth="1"/>
    <col min="11" max="11" width="14.109375" style="22" customWidth="1"/>
    <col min="12" max="12" width="8.88671875" style="29" customWidth="1"/>
    <col min="13" max="13" width="9.6640625" style="30" customWidth="1"/>
    <col min="14" max="14" width="10.109375" style="30" customWidth="1"/>
    <col min="15" max="15" width="8.88671875" style="30" customWidth="1"/>
    <col min="16" max="16" width="11.88671875" style="31" customWidth="1"/>
    <col min="17" max="16384" width="9.109375" style="21"/>
  </cols>
  <sheetData>
    <row r="1" spans="1:16" s="19" customFormat="1" ht="40.799999999999997" x14ac:dyDescent="0.2">
      <c r="A1" s="19" t="s">
        <v>184</v>
      </c>
      <c r="B1" s="19" t="s">
        <v>186</v>
      </c>
      <c r="C1" s="32" t="s">
        <v>362</v>
      </c>
      <c r="D1" s="32" t="s">
        <v>387</v>
      </c>
      <c r="E1" s="32" t="s">
        <v>388</v>
      </c>
      <c r="F1" s="32" t="s">
        <v>0</v>
      </c>
      <c r="G1" s="32" t="s">
        <v>574</v>
      </c>
      <c r="H1" s="32" t="s">
        <v>572</v>
      </c>
      <c r="I1" s="32" t="s">
        <v>389</v>
      </c>
      <c r="J1" s="32" t="s">
        <v>390</v>
      </c>
      <c r="K1" s="32" t="s">
        <v>573</v>
      </c>
      <c r="L1" s="23" t="s">
        <v>185</v>
      </c>
      <c r="M1" s="24" t="s">
        <v>363</v>
      </c>
      <c r="N1" s="24" t="s">
        <v>364</v>
      </c>
      <c r="O1" s="24" t="s">
        <v>365</v>
      </c>
      <c r="P1" s="24" t="s">
        <v>366</v>
      </c>
    </row>
    <row r="2" spans="1:16" x14ac:dyDescent="0.2">
      <c r="A2" s="41" t="s">
        <v>1</v>
      </c>
      <c r="B2" s="41" t="s">
        <v>395</v>
      </c>
      <c r="C2" s="38">
        <v>2840075.88</v>
      </c>
      <c r="D2" s="38">
        <v>514882.19</v>
      </c>
      <c r="E2" s="38">
        <v>3354958.07</v>
      </c>
      <c r="F2" s="38">
        <v>10229496</v>
      </c>
      <c r="G2" s="38">
        <v>1812104.52</v>
      </c>
      <c r="H2" s="38">
        <v>12041600.52</v>
      </c>
      <c r="I2" s="38">
        <v>3076770.32</v>
      </c>
      <c r="J2" s="38">
        <v>12591.04</v>
      </c>
      <c r="K2" s="38">
        <v>18485919.949999999</v>
      </c>
      <c r="L2" s="25">
        <v>2362.0370000000003</v>
      </c>
      <c r="M2" s="25">
        <f t="shared" ref="M2:M33" si="0">E2/L2</f>
        <v>1420.3664337180153</v>
      </c>
      <c r="N2" s="25">
        <f t="shared" ref="N2:N33" si="1">H2/L2</f>
        <v>5097.9728598662923</v>
      </c>
      <c r="O2" s="25">
        <f t="shared" ref="O2:O33" si="2">I2/L2</f>
        <v>1302.5919238352319</v>
      </c>
      <c r="P2" s="25">
        <f t="shared" ref="P2:P33" si="3">(E2+H2+I2)/L2</f>
        <v>7820.9312174195402</v>
      </c>
    </row>
    <row r="3" spans="1:16" x14ac:dyDescent="0.2">
      <c r="A3" s="41" t="s">
        <v>2</v>
      </c>
      <c r="B3" s="41" t="s">
        <v>396</v>
      </c>
      <c r="C3" s="38">
        <v>3095905.19</v>
      </c>
      <c r="D3" s="38">
        <v>791862.91</v>
      </c>
      <c r="E3" s="38">
        <v>3887768.1</v>
      </c>
      <c r="F3" s="38">
        <v>10737588</v>
      </c>
      <c r="G3" s="38">
        <v>1984143.16</v>
      </c>
      <c r="H3" s="38">
        <v>12721731.16</v>
      </c>
      <c r="I3" s="38">
        <v>2184565.41</v>
      </c>
      <c r="J3" s="38">
        <v>507699.9</v>
      </c>
      <c r="K3" s="38">
        <v>19301764.57</v>
      </c>
      <c r="L3" s="25">
        <v>2718.0558999999998</v>
      </c>
      <c r="M3" s="25">
        <f t="shared" si="0"/>
        <v>1430.3488386681086</v>
      </c>
      <c r="N3" s="25">
        <f t="shared" si="1"/>
        <v>4680.4523630290314</v>
      </c>
      <c r="O3" s="25">
        <f t="shared" si="2"/>
        <v>803.72350325833997</v>
      </c>
      <c r="P3" s="25">
        <f t="shared" si="3"/>
        <v>6914.52470495548</v>
      </c>
    </row>
    <row r="4" spans="1:16" x14ac:dyDescent="0.2">
      <c r="A4" s="41" t="s">
        <v>3</v>
      </c>
      <c r="B4" s="41" t="s">
        <v>397</v>
      </c>
      <c r="C4" s="38">
        <v>3484294.33</v>
      </c>
      <c r="D4" s="38">
        <v>374843.53</v>
      </c>
      <c r="E4" s="38">
        <v>3859137.86</v>
      </c>
      <c r="F4" s="38">
        <v>730536</v>
      </c>
      <c r="G4" s="38">
        <v>185633.32</v>
      </c>
      <c r="H4" s="38">
        <v>916169.32</v>
      </c>
      <c r="I4" s="38">
        <v>113033.79</v>
      </c>
      <c r="J4" s="38">
        <v>14289.14</v>
      </c>
      <c r="K4" s="38">
        <v>4902630.1100000003</v>
      </c>
      <c r="L4" s="25">
        <v>408.79050000000001</v>
      </c>
      <c r="M4" s="25">
        <f t="shared" si="0"/>
        <v>9440.3804882941258</v>
      </c>
      <c r="N4" s="25">
        <f t="shared" si="1"/>
        <v>2241.1707708471699</v>
      </c>
      <c r="O4" s="25">
        <f t="shared" si="2"/>
        <v>276.50786894509531</v>
      </c>
      <c r="P4" s="25">
        <f t="shared" si="3"/>
        <v>11958.05912808639</v>
      </c>
    </row>
    <row r="5" spans="1:16" x14ac:dyDescent="0.2">
      <c r="A5" s="41" t="s">
        <v>4</v>
      </c>
      <c r="B5" s="41" t="s">
        <v>398</v>
      </c>
      <c r="C5" s="38">
        <v>6928815.5700000003</v>
      </c>
      <c r="D5" s="38">
        <v>885867.14</v>
      </c>
      <c r="E5" s="38">
        <v>7814682.71</v>
      </c>
      <c r="F5" s="38">
        <v>10483113</v>
      </c>
      <c r="G5" s="38">
        <v>2403291.37</v>
      </c>
      <c r="H5" s="38">
        <v>12886404.369999999</v>
      </c>
      <c r="I5" s="38">
        <v>2185845.96</v>
      </c>
      <c r="J5" s="38">
        <v>128081.99</v>
      </c>
      <c r="K5" s="38">
        <v>23015015.030000001</v>
      </c>
      <c r="L5" s="25">
        <v>3366.0306</v>
      </c>
      <c r="M5" s="25">
        <f t="shared" si="0"/>
        <v>2321.6315116089554</v>
      </c>
      <c r="N5" s="25">
        <f t="shared" si="1"/>
        <v>3828.3681586257708</v>
      </c>
      <c r="O5" s="25">
        <f t="shared" si="2"/>
        <v>649.38386478126495</v>
      </c>
      <c r="P5" s="25">
        <f t="shared" si="3"/>
        <v>6799.3835350159916</v>
      </c>
    </row>
    <row r="6" spans="1:16" x14ac:dyDescent="0.2">
      <c r="A6" s="41" t="s">
        <v>5</v>
      </c>
      <c r="B6" s="41" t="s">
        <v>399</v>
      </c>
      <c r="C6" s="38">
        <v>5480809.6299999999</v>
      </c>
      <c r="D6" s="38">
        <v>811578.97</v>
      </c>
      <c r="E6" s="38">
        <v>6292388.5999999996</v>
      </c>
      <c r="F6" s="38">
        <v>10321962</v>
      </c>
      <c r="G6" s="38">
        <v>1678661.73</v>
      </c>
      <c r="H6" s="38">
        <v>12000623.73</v>
      </c>
      <c r="I6" s="38">
        <v>4471695.6399999997</v>
      </c>
      <c r="J6" s="38">
        <v>29423</v>
      </c>
      <c r="K6" s="38">
        <v>22794130.969999999</v>
      </c>
      <c r="L6" s="25">
        <v>2941.5517999999997</v>
      </c>
      <c r="M6" s="25">
        <f t="shared" si="0"/>
        <v>2139.1391441755336</v>
      </c>
      <c r="N6" s="25">
        <f t="shared" si="1"/>
        <v>4079.6914506146045</v>
      </c>
      <c r="O6" s="25">
        <f t="shared" si="2"/>
        <v>1520.1825240677388</v>
      </c>
      <c r="P6" s="25">
        <f t="shared" si="3"/>
        <v>7739.0131188578762</v>
      </c>
    </row>
    <row r="7" spans="1:16" x14ac:dyDescent="0.2">
      <c r="A7" s="41" t="s">
        <v>6</v>
      </c>
      <c r="B7" s="41" t="s">
        <v>400</v>
      </c>
      <c r="C7" s="38">
        <v>367804.9</v>
      </c>
      <c r="D7" s="38">
        <v>64482.15</v>
      </c>
      <c r="E7" s="38">
        <v>432287.05</v>
      </c>
      <c r="F7" s="38">
        <v>982941</v>
      </c>
      <c r="G7" s="38">
        <v>355747.15</v>
      </c>
      <c r="H7" s="38">
        <v>1338688.1499999999</v>
      </c>
      <c r="I7" s="38">
        <v>469086.12</v>
      </c>
      <c r="J7" s="38">
        <v>89566.45</v>
      </c>
      <c r="K7" s="38">
        <v>2329627.77</v>
      </c>
      <c r="L7" s="25">
        <v>243.93830000000003</v>
      </c>
      <c r="M7" s="25">
        <f t="shared" si="0"/>
        <v>1772.1163507329516</v>
      </c>
      <c r="N7" s="25">
        <f t="shared" si="1"/>
        <v>5487.8145416279431</v>
      </c>
      <c r="O7" s="25">
        <f t="shared" si="2"/>
        <v>1922.9703576683119</v>
      </c>
      <c r="P7" s="25">
        <f t="shared" si="3"/>
        <v>9182.9012500292065</v>
      </c>
    </row>
    <row r="8" spans="1:16" x14ac:dyDescent="0.2">
      <c r="A8" s="41" t="s">
        <v>7</v>
      </c>
      <c r="B8" s="41" t="s">
        <v>401</v>
      </c>
      <c r="C8" s="38">
        <v>2154753.81</v>
      </c>
      <c r="D8" s="38">
        <v>384538.93</v>
      </c>
      <c r="E8" s="38">
        <v>2539292.7400000002</v>
      </c>
      <c r="F8" s="38">
        <v>4777743</v>
      </c>
      <c r="G8" s="38">
        <v>1259474.3400000001</v>
      </c>
      <c r="H8" s="38">
        <v>6037217.3399999999</v>
      </c>
      <c r="I8" s="38">
        <v>1468556.43</v>
      </c>
      <c r="J8" s="38">
        <v>83920.3</v>
      </c>
      <c r="K8" s="38">
        <v>10128986.810000001</v>
      </c>
      <c r="L8" s="25">
        <v>1263.8861999999999</v>
      </c>
      <c r="M8" s="25">
        <f t="shared" si="0"/>
        <v>2009.1150136776557</v>
      </c>
      <c r="N8" s="25">
        <f t="shared" si="1"/>
        <v>4776.7095961645919</v>
      </c>
      <c r="O8" s="25">
        <f t="shared" si="2"/>
        <v>1161.9372297917328</v>
      </c>
      <c r="P8" s="25">
        <f t="shared" si="3"/>
        <v>7947.7618396339803</v>
      </c>
    </row>
    <row r="9" spans="1:16" x14ac:dyDescent="0.2">
      <c r="A9" s="41" t="s">
        <v>8</v>
      </c>
      <c r="B9" s="41" t="s">
        <v>402</v>
      </c>
      <c r="C9" s="38">
        <v>586591.63</v>
      </c>
      <c r="D9" s="38">
        <v>136324.78</v>
      </c>
      <c r="E9" s="38">
        <v>722916.41</v>
      </c>
      <c r="F9" s="38">
        <v>2383221</v>
      </c>
      <c r="G9" s="38">
        <v>427985.1</v>
      </c>
      <c r="H9" s="38">
        <v>2811206.1</v>
      </c>
      <c r="I9" s="38">
        <v>692994.24</v>
      </c>
      <c r="J9" s="38">
        <v>-404805.61</v>
      </c>
      <c r="K9" s="38">
        <v>3822311.14</v>
      </c>
      <c r="L9" s="25">
        <v>568.36740000000009</v>
      </c>
      <c r="M9" s="25">
        <f t="shared" si="0"/>
        <v>1271.9174428371507</v>
      </c>
      <c r="N9" s="25">
        <f t="shared" si="1"/>
        <v>4946.1072186758065</v>
      </c>
      <c r="O9" s="25">
        <f t="shared" si="2"/>
        <v>1219.2716190267067</v>
      </c>
      <c r="P9" s="25">
        <f t="shared" si="3"/>
        <v>7437.2962805396637</v>
      </c>
    </row>
    <row r="10" spans="1:16" x14ac:dyDescent="0.2">
      <c r="A10" s="41" t="s">
        <v>9</v>
      </c>
      <c r="B10" s="41" t="s">
        <v>403</v>
      </c>
      <c r="C10" s="38">
        <v>5033570.4800000004</v>
      </c>
      <c r="D10" s="38">
        <v>648753.62</v>
      </c>
      <c r="E10" s="38">
        <v>5682324.0999999996</v>
      </c>
      <c r="F10" s="38">
        <v>5908552</v>
      </c>
      <c r="G10" s="38">
        <v>1157477.83</v>
      </c>
      <c r="H10" s="38">
        <v>7066029.8300000001</v>
      </c>
      <c r="I10" s="38">
        <v>1907942.38</v>
      </c>
      <c r="J10" s="38">
        <v>24310.93</v>
      </c>
      <c r="K10" s="38">
        <v>14680607.24</v>
      </c>
      <c r="L10" s="25">
        <v>1775.7964999999999</v>
      </c>
      <c r="M10" s="25">
        <f t="shared" si="0"/>
        <v>3199.873465230954</v>
      </c>
      <c r="N10" s="25">
        <f t="shared" si="1"/>
        <v>3979.0763356048965</v>
      </c>
      <c r="O10" s="25">
        <f t="shared" si="2"/>
        <v>1074.4149906816463</v>
      </c>
      <c r="P10" s="25">
        <f t="shared" si="3"/>
        <v>8253.364791517497</v>
      </c>
    </row>
    <row r="11" spans="1:16" x14ac:dyDescent="0.2">
      <c r="A11" s="41" t="s">
        <v>10</v>
      </c>
      <c r="B11" s="41" t="s">
        <v>404</v>
      </c>
      <c r="C11" s="38">
        <v>7185334.6299999999</v>
      </c>
      <c r="D11" s="38">
        <v>1345522.24</v>
      </c>
      <c r="E11" s="38">
        <v>8530856.8699999992</v>
      </c>
      <c r="F11" s="38">
        <v>13707993</v>
      </c>
      <c r="G11" s="38">
        <v>2565433.33</v>
      </c>
      <c r="H11" s="38">
        <v>16273426.33</v>
      </c>
      <c r="I11" s="38">
        <v>3035380.83</v>
      </c>
      <c r="J11" s="38">
        <v>167859.52</v>
      </c>
      <c r="K11" s="38">
        <v>28007523.550000001</v>
      </c>
      <c r="L11" s="25">
        <v>3728.1374999999998</v>
      </c>
      <c r="M11" s="25">
        <f t="shared" si="0"/>
        <v>2288.2355787574893</v>
      </c>
      <c r="N11" s="25">
        <f t="shared" si="1"/>
        <v>4365.0284706505599</v>
      </c>
      <c r="O11" s="25">
        <f t="shared" si="2"/>
        <v>814.18156653288679</v>
      </c>
      <c r="P11" s="25">
        <f t="shared" si="3"/>
        <v>7467.4456159409365</v>
      </c>
    </row>
    <row r="12" spans="1:16" x14ac:dyDescent="0.2">
      <c r="A12" s="41" t="s">
        <v>11</v>
      </c>
      <c r="B12" s="41" t="s">
        <v>405</v>
      </c>
      <c r="C12" s="38">
        <v>1601352.15</v>
      </c>
      <c r="D12" s="38">
        <v>744820.81</v>
      </c>
      <c r="E12" s="38">
        <v>2346172.96</v>
      </c>
      <c r="F12" s="38">
        <v>7065660</v>
      </c>
      <c r="G12" s="38">
        <v>1369954.61</v>
      </c>
      <c r="H12" s="38">
        <v>8435614.6099999994</v>
      </c>
      <c r="I12" s="38">
        <v>1873824.2</v>
      </c>
      <c r="J12" s="38">
        <v>24251</v>
      </c>
      <c r="K12" s="38">
        <v>12679862.77</v>
      </c>
      <c r="L12" s="25">
        <v>1711.9091000000001</v>
      </c>
      <c r="M12" s="25">
        <f t="shared" si="0"/>
        <v>1370.5008986750522</v>
      </c>
      <c r="N12" s="25">
        <f t="shared" si="1"/>
        <v>4927.6066176644536</v>
      </c>
      <c r="O12" s="25">
        <f t="shared" si="2"/>
        <v>1094.5815989879368</v>
      </c>
      <c r="P12" s="25">
        <f t="shared" si="3"/>
        <v>7392.6891153274428</v>
      </c>
    </row>
    <row r="13" spans="1:16" x14ac:dyDescent="0.2">
      <c r="A13" s="41" t="s">
        <v>12</v>
      </c>
      <c r="B13" s="41" t="s">
        <v>406</v>
      </c>
      <c r="C13" s="38">
        <v>3425893.03</v>
      </c>
      <c r="D13" s="38">
        <v>805650.19</v>
      </c>
      <c r="E13" s="38">
        <v>4231543.22</v>
      </c>
      <c r="F13" s="38">
        <v>1957910</v>
      </c>
      <c r="G13" s="38">
        <v>413369.69</v>
      </c>
      <c r="H13" s="38">
        <v>2371279.69</v>
      </c>
      <c r="I13" s="38">
        <v>224703.14</v>
      </c>
      <c r="J13" s="38">
        <v>59324</v>
      </c>
      <c r="K13" s="38">
        <v>6886850.0499999998</v>
      </c>
      <c r="L13" s="25">
        <v>906.47529999999995</v>
      </c>
      <c r="M13" s="25">
        <f t="shared" si="0"/>
        <v>4668.1285413954465</v>
      </c>
      <c r="N13" s="25">
        <f t="shared" si="1"/>
        <v>2615.9341462475591</v>
      </c>
      <c r="O13" s="25">
        <f t="shared" si="2"/>
        <v>247.88666607904267</v>
      </c>
      <c r="P13" s="25">
        <f t="shared" si="3"/>
        <v>7531.9493537220487</v>
      </c>
    </row>
    <row r="14" spans="1:16" x14ac:dyDescent="0.2">
      <c r="A14" s="41" t="s">
        <v>13</v>
      </c>
      <c r="B14" s="41" t="s">
        <v>407</v>
      </c>
      <c r="C14" s="38">
        <v>2359716.5499999998</v>
      </c>
      <c r="D14" s="38">
        <v>480723.76</v>
      </c>
      <c r="E14" s="38">
        <v>2840440.31</v>
      </c>
      <c r="F14" s="38">
        <v>12781050</v>
      </c>
      <c r="G14" s="38">
        <v>2180120.5299999998</v>
      </c>
      <c r="H14" s="38">
        <v>14961170.529999999</v>
      </c>
      <c r="I14" s="38">
        <v>5011221.7</v>
      </c>
      <c r="J14" s="38">
        <v>439.46</v>
      </c>
      <c r="K14" s="38">
        <v>22813272</v>
      </c>
      <c r="L14" s="25">
        <v>2710.5078000000003</v>
      </c>
      <c r="M14" s="25">
        <f t="shared" si="0"/>
        <v>1047.9365932833691</v>
      </c>
      <c r="N14" s="25">
        <f t="shared" si="1"/>
        <v>5519.6928523872893</v>
      </c>
      <c r="O14" s="25">
        <f t="shared" si="2"/>
        <v>1848.8128682013014</v>
      </c>
      <c r="P14" s="25">
        <f t="shared" si="3"/>
        <v>8416.4423138719594</v>
      </c>
    </row>
    <row r="15" spans="1:16" x14ac:dyDescent="0.2">
      <c r="A15" s="41" t="s">
        <v>14</v>
      </c>
      <c r="B15" s="41" t="s">
        <v>408</v>
      </c>
      <c r="C15" s="38">
        <v>1665507.48</v>
      </c>
      <c r="D15" s="38">
        <v>280824.71000000002</v>
      </c>
      <c r="E15" s="38">
        <v>1946332.19</v>
      </c>
      <c r="F15" s="38">
        <v>2547219</v>
      </c>
      <c r="G15" s="38">
        <v>604972.44999999995</v>
      </c>
      <c r="H15" s="38">
        <v>3152191.45</v>
      </c>
      <c r="I15" s="38">
        <v>822698.72</v>
      </c>
      <c r="J15" s="38">
        <v>38280.26</v>
      </c>
      <c r="K15" s="38">
        <v>5959502.6200000001</v>
      </c>
      <c r="L15" s="25">
        <v>779.49860000000001</v>
      </c>
      <c r="M15" s="25">
        <f t="shared" si="0"/>
        <v>2496.9027397868322</v>
      </c>
      <c r="N15" s="25">
        <f t="shared" si="1"/>
        <v>4043.8705726989119</v>
      </c>
      <c r="O15" s="25">
        <f t="shared" si="2"/>
        <v>1055.4203945972449</v>
      </c>
      <c r="P15" s="25">
        <f t="shared" si="3"/>
        <v>7596.193707082989</v>
      </c>
    </row>
    <row r="16" spans="1:16" x14ac:dyDescent="0.2">
      <c r="A16" s="41" t="s">
        <v>15</v>
      </c>
      <c r="B16" s="41" t="s">
        <v>409</v>
      </c>
      <c r="C16" s="38">
        <v>1523656.78</v>
      </c>
      <c r="D16" s="38">
        <v>291657.3</v>
      </c>
      <c r="E16" s="38">
        <v>1815314.08</v>
      </c>
      <c r="F16" s="38">
        <v>3896097</v>
      </c>
      <c r="G16" s="38">
        <v>758022.36</v>
      </c>
      <c r="H16" s="38">
        <v>4654119.3600000003</v>
      </c>
      <c r="I16" s="38">
        <v>1002246.85</v>
      </c>
      <c r="J16" s="38">
        <v>33831.699999999997</v>
      </c>
      <c r="K16" s="38">
        <v>7505511.9900000002</v>
      </c>
      <c r="L16" s="25">
        <v>946.34339999999997</v>
      </c>
      <c r="M16" s="25">
        <f t="shared" si="0"/>
        <v>1918.2403343226149</v>
      </c>
      <c r="N16" s="25">
        <f t="shared" si="1"/>
        <v>4918.0026616131108</v>
      </c>
      <c r="O16" s="25">
        <f t="shared" si="2"/>
        <v>1059.0731123606927</v>
      </c>
      <c r="P16" s="25">
        <f t="shared" si="3"/>
        <v>7895.316108296418</v>
      </c>
    </row>
    <row r="17" spans="1:16" x14ac:dyDescent="0.2">
      <c r="A17" s="41" t="s">
        <v>16</v>
      </c>
      <c r="B17" s="41" t="s">
        <v>410</v>
      </c>
      <c r="C17" s="38">
        <v>58149764.299999997</v>
      </c>
      <c r="D17" s="38">
        <v>5103609.58</v>
      </c>
      <c r="E17" s="38">
        <v>63253373.880000003</v>
      </c>
      <c r="F17" s="38">
        <v>27276219</v>
      </c>
      <c r="G17" s="38">
        <v>4180307.03</v>
      </c>
      <c r="H17" s="38">
        <v>31456526.030000001</v>
      </c>
      <c r="I17" s="38">
        <v>5731844.46</v>
      </c>
      <c r="J17" s="38">
        <v>767761.57</v>
      </c>
      <c r="K17" s="38">
        <v>101209505.94</v>
      </c>
      <c r="L17" s="25">
        <v>13791.770400000003</v>
      </c>
      <c r="M17" s="25">
        <f t="shared" si="0"/>
        <v>4586.312855092192</v>
      </c>
      <c r="N17" s="25">
        <f t="shared" si="1"/>
        <v>2280.8185691664353</v>
      </c>
      <c r="O17" s="25">
        <f t="shared" si="2"/>
        <v>415.59888932025717</v>
      </c>
      <c r="P17" s="25">
        <f t="shared" si="3"/>
        <v>7282.7303135788834</v>
      </c>
    </row>
    <row r="18" spans="1:16" x14ac:dyDescent="0.2">
      <c r="A18" s="41" t="s">
        <v>17</v>
      </c>
      <c r="B18" s="41" t="s">
        <v>411</v>
      </c>
      <c r="C18" s="38">
        <v>4446602.29</v>
      </c>
      <c r="D18" s="38">
        <v>905844.17</v>
      </c>
      <c r="E18" s="38">
        <v>5352446.46</v>
      </c>
      <c r="F18" s="38">
        <v>8385204</v>
      </c>
      <c r="G18" s="38">
        <v>1369452.64</v>
      </c>
      <c r="H18" s="38">
        <v>9754656.6400000006</v>
      </c>
      <c r="I18" s="38">
        <v>3763149.53</v>
      </c>
      <c r="J18" s="38">
        <v>221294</v>
      </c>
      <c r="K18" s="38">
        <v>19091546.629999999</v>
      </c>
      <c r="L18" s="25">
        <v>2424.5112999999997</v>
      </c>
      <c r="M18" s="25">
        <f t="shared" si="0"/>
        <v>2207.6393127142778</v>
      </c>
      <c r="N18" s="25">
        <f t="shared" si="1"/>
        <v>4023.3496292634322</v>
      </c>
      <c r="O18" s="25">
        <f t="shared" si="2"/>
        <v>1552.1270327756363</v>
      </c>
      <c r="P18" s="25">
        <f t="shared" si="3"/>
        <v>7783.1159747533475</v>
      </c>
    </row>
    <row r="19" spans="1:16" x14ac:dyDescent="0.2">
      <c r="A19" s="41" t="s">
        <v>18</v>
      </c>
      <c r="B19" s="41" t="s">
        <v>412</v>
      </c>
      <c r="C19" s="38">
        <v>8362744.2199999997</v>
      </c>
      <c r="D19" s="38">
        <v>1191558.51</v>
      </c>
      <c r="E19" s="38">
        <v>9554302.7300000004</v>
      </c>
      <c r="F19" s="38">
        <v>10727694</v>
      </c>
      <c r="G19" s="38">
        <v>2305716.13</v>
      </c>
      <c r="H19" s="38">
        <v>13033410.130000001</v>
      </c>
      <c r="I19" s="38">
        <v>4217171.97</v>
      </c>
      <c r="J19" s="38">
        <v>1247202.08</v>
      </c>
      <c r="K19" s="38">
        <v>28052086.91</v>
      </c>
      <c r="L19" s="25">
        <v>3180.332699999999</v>
      </c>
      <c r="M19" s="25">
        <f t="shared" si="0"/>
        <v>3004.1834082327309</v>
      </c>
      <c r="N19" s="25">
        <f t="shared" si="1"/>
        <v>4098.1278876892356</v>
      </c>
      <c r="O19" s="25">
        <f t="shared" si="2"/>
        <v>1326.0159762530509</v>
      </c>
      <c r="P19" s="25">
        <f t="shared" si="3"/>
        <v>8428.3272721750163</v>
      </c>
    </row>
    <row r="20" spans="1:16" x14ac:dyDescent="0.2">
      <c r="A20" s="41" t="s">
        <v>19</v>
      </c>
      <c r="B20" s="41" t="s">
        <v>413</v>
      </c>
      <c r="C20" s="38">
        <v>6278061.2699999996</v>
      </c>
      <c r="D20" s="38">
        <v>975790.12</v>
      </c>
      <c r="E20" s="38">
        <v>7253851.3899999997</v>
      </c>
      <c r="F20" s="38">
        <v>11166431</v>
      </c>
      <c r="G20" s="38">
        <v>2468555.09</v>
      </c>
      <c r="H20" s="38">
        <v>13634986.09</v>
      </c>
      <c r="I20" s="38">
        <v>4839231.03</v>
      </c>
      <c r="J20" s="38">
        <v>304585.69</v>
      </c>
      <c r="K20" s="38">
        <v>26032654.199999999</v>
      </c>
      <c r="L20" s="25">
        <v>3053.2294000000002</v>
      </c>
      <c r="M20" s="25">
        <f t="shared" si="0"/>
        <v>2375.796391191569</v>
      </c>
      <c r="N20" s="25">
        <f t="shared" si="1"/>
        <v>4465.7588093446238</v>
      </c>
      <c r="O20" s="25">
        <f t="shared" si="2"/>
        <v>1584.9549431169503</v>
      </c>
      <c r="P20" s="25">
        <f t="shared" si="3"/>
        <v>8426.510143653144</v>
      </c>
    </row>
    <row r="21" spans="1:16" x14ac:dyDescent="0.2">
      <c r="A21" s="41" t="s">
        <v>20</v>
      </c>
      <c r="B21" s="41" t="s">
        <v>414</v>
      </c>
      <c r="C21" s="38">
        <v>4646881.55</v>
      </c>
      <c r="D21" s="38">
        <v>775136.2</v>
      </c>
      <c r="E21" s="38">
        <v>5422017.75</v>
      </c>
      <c r="F21" s="38">
        <v>9160734</v>
      </c>
      <c r="G21" s="38">
        <v>1892912.69</v>
      </c>
      <c r="H21" s="38">
        <v>11053646.689999999</v>
      </c>
      <c r="I21" s="38">
        <v>2509020.64</v>
      </c>
      <c r="J21" s="38">
        <v>0</v>
      </c>
      <c r="K21" s="38">
        <v>18984685.079999998</v>
      </c>
      <c r="L21" s="25">
        <v>2547.8992000000003</v>
      </c>
      <c r="M21" s="25">
        <f t="shared" si="0"/>
        <v>2128.0346373200318</v>
      </c>
      <c r="N21" s="25">
        <f t="shared" si="1"/>
        <v>4338.3375174339699</v>
      </c>
      <c r="O21" s="25">
        <f t="shared" si="2"/>
        <v>984.74093480621207</v>
      </c>
      <c r="P21" s="25">
        <f t="shared" si="3"/>
        <v>7451.1130895602137</v>
      </c>
    </row>
    <row r="22" spans="1:16" x14ac:dyDescent="0.2">
      <c r="A22" s="41" t="s">
        <v>21</v>
      </c>
      <c r="B22" s="41" t="s">
        <v>415</v>
      </c>
      <c r="C22" s="38">
        <v>1264084.4099999999</v>
      </c>
      <c r="D22" s="38">
        <v>233131.55</v>
      </c>
      <c r="E22" s="38">
        <v>1497215.96</v>
      </c>
      <c r="F22" s="38">
        <v>4553025</v>
      </c>
      <c r="G22" s="38">
        <v>864358.03</v>
      </c>
      <c r="H22" s="38">
        <v>5417383.0300000003</v>
      </c>
      <c r="I22" s="38">
        <v>1022785.77</v>
      </c>
      <c r="J22" s="38">
        <v>614746.98</v>
      </c>
      <c r="K22" s="38">
        <v>8552131.7400000002</v>
      </c>
      <c r="L22" s="25">
        <v>1096.3023999999998</v>
      </c>
      <c r="M22" s="25">
        <f t="shared" si="0"/>
        <v>1365.6961436917406</v>
      </c>
      <c r="N22" s="25">
        <f t="shared" si="1"/>
        <v>4941.504305746299</v>
      </c>
      <c r="O22" s="25">
        <f t="shared" si="2"/>
        <v>932.94128517825027</v>
      </c>
      <c r="P22" s="25">
        <f t="shared" si="3"/>
        <v>7240.1417346162898</v>
      </c>
    </row>
    <row r="23" spans="1:16" x14ac:dyDescent="0.2">
      <c r="A23" s="41" t="s">
        <v>22</v>
      </c>
      <c r="B23" s="41" t="s">
        <v>416</v>
      </c>
      <c r="C23" s="38">
        <v>1833481.62</v>
      </c>
      <c r="D23" s="38">
        <v>400886.62</v>
      </c>
      <c r="E23" s="38">
        <v>2234368.2400000002</v>
      </c>
      <c r="F23" s="38">
        <v>9279087</v>
      </c>
      <c r="G23" s="38">
        <v>2172516.08</v>
      </c>
      <c r="H23" s="38">
        <v>11451603.08</v>
      </c>
      <c r="I23" s="38">
        <v>4058988.17</v>
      </c>
      <c r="J23" s="38">
        <v>54521.02</v>
      </c>
      <c r="K23" s="38">
        <v>17799480.510000002</v>
      </c>
      <c r="L23" s="25">
        <v>1926.4536000000001</v>
      </c>
      <c r="M23" s="25">
        <f t="shared" si="0"/>
        <v>1159.8349630637354</v>
      </c>
      <c r="N23" s="25">
        <f t="shared" si="1"/>
        <v>5944.3960031012421</v>
      </c>
      <c r="O23" s="25">
        <f t="shared" si="2"/>
        <v>2106.9742712723523</v>
      </c>
      <c r="P23" s="25">
        <f t="shared" si="3"/>
        <v>9211.2052374373307</v>
      </c>
    </row>
    <row r="24" spans="1:16" x14ac:dyDescent="0.2">
      <c r="A24" s="41" t="s">
        <v>23</v>
      </c>
      <c r="B24" s="41" t="s">
        <v>417</v>
      </c>
      <c r="C24" s="38">
        <v>3727959.33</v>
      </c>
      <c r="D24" s="38">
        <v>1356556.03</v>
      </c>
      <c r="E24" s="38">
        <v>5084515.3600000003</v>
      </c>
      <c r="F24" s="38">
        <v>9370443</v>
      </c>
      <c r="G24" s="38">
        <v>1489581.33</v>
      </c>
      <c r="H24" s="38">
        <v>10860024.33</v>
      </c>
      <c r="I24" s="38">
        <v>3555180.86</v>
      </c>
      <c r="J24" s="38">
        <v>412108.5</v>
      </c>
      <c r="K24" s="38">
        <v>19911829.050000001</v>
      </c>
      <c r="L24" s="25">
        <v>2400.8191000000002</v>
      </c>
      <c r="M24" s="25">
        <f t="shared" si="0"/>
        <v>2117.8252705503719</v>
      </c>
      <c r="N24" s="25">
        <f t="shared" si="1"/>
        <v>4523.466316141853</v>
      </c>
      <c r="O24" s="25">
        <f t="shared" si="2"/>
        <v>1480.8199668188242</v>
      </c>
      <c r="P24" s="25">
        <f t="shared" si="3"/>
        <v>8122.1115535110494</v>
      </c>
    </row>
    <row r="25" spans="1:16" x14ac:dyDescent="0.2">
      <c r="A25" s="41" t="s">
        <v>24</v>
      </c>
      <c r="B25" s="41" t="s">
        <v>418</v>
      </c>
      <c r="C25" s="38">
        <v>21799004.120000001</v>
      </c>
      <c r="D25" s="38">
        <v>2432408.5699999998</v>
      </c>
      <c r="E25" s="38">
        <v>24231412.690000001</v>
      </c>
      <c r="F25" s="38">
        <v>32575515</v>
      </c>
      <c r="G25" s="38">
        <v>5501513.7199999997</v>
      </c>
      <c r="H25" s="38">
        <v>38077028.719999999</v>
      </c>
      <c r="I25" s="38">
        <v>6209725.3499999996</v>
      </c>
      <c r="J25" s="38">
        <v>-325469.69</v>
      </c>
      <c r="K25" s="38">
        <v>68192697.069999993</v>
      </c>
      <c r="L25" s="25">
        <v>10225.7593</v>
      </c>
      <c r="M25" s="25">
        <f t="shared" si="0"/>
        <v>2369.6443441613183</v>
      </c>
      <c r="N25" s="25">
        <f t="shared" si="1"/>
        <v>3723.6382749592003</v>
      </c>
      <c r="O25" s="25">
        <f t="shared" si="2"/>
        <v>607.26300784333932</v>
      </c>
      <c r="P25" s="25">
        <f t="shared" si="3"/>
        <v>6700.5456269638571</v>
      </c>
    </row>
    <row r="26" spans="1:16" x14ac:dyDescent="0.2">
      <c r="A26" s="41" t="s">
        <v>25</v>
      </c>
      <c r="B26" s="41" t="s">
        <v>419</v>
      </c>
      <c r="C26" s="38">
        <v>837074.81</v>
      </c>
      <c r="D26" s="38">
        <v>96087.97</v>
      </c>
      <c r="E26" s="38">
        <v>933162.78</v>
      </c>
      <c r="F26" s="38">
        <v>1221474</v>
      </c>
      <c r="G26" s="38">
        <v>234225.14</v>
      </c>
      <c r="H26" s="38">
        <v>1455699.14</v>
      </c>
      <c r="I26" s="38">
        <v>245014.48</v>
      </c>
      <c r="J26" s="38">
        <v>15132</v>
      </c>
      <c r="K26" s="38">
        <v>2649008.4</v>
      </c>
      <c r="L26" s="25">
        <v>395.13099999999997</v>
      </c>
      <c r="M26" s="25">
        <f t="shared" si="0"/>
        <v>2361.6541855738983</v>
      </c>
      <c r="N26" s="25">
        <f t="shared" si="1"/>
        <v>3684.0924655367462</v>
      </c>
      <c r="O26" s="25">
        <f t="shared" si="2"/>
        <v>620.08417461550732</v>
      </c>
      <c r="P26" s="25">
        <f t="shared" si="3"/>
        <v>6665.8308257261515</v>
      </c>
    </row>
    <row r="27" spans="1:16" x14ac:dyDescent="0.2">
      <c r="A27" s="41" t="s">
        <v>26</v>
      </c>
      <c r="B27" s="41" t="s">
        <v>420</v>
      </c>
      <c r="C27" s="38">
        <v>2048192.16</v>
      </c>
      <c r="D27" s="38">
        <v>613176.81000000006</v>
      </c>
      <c r="E27" s="38">
        <v>2661368.9700000002</v>
      </c>
      <c r="F27" s="38">
        <v>8274228</v>
      </c>
      <c r="G27" s="38">
        <v>1380903.62</v>
      </c>
      <c r="H27" s="38">
        <v>9655131.6199999992</v>
      </c>
      <c r="I27" s="38">
        <v>2508344.13</v>
      </c>
      <c r="J27" s="38">
        <v>31031</v>
      </c>
      <c r="K27" s="38">
        <v>14855875.720000001</v>
      </c>
      <c r="L27" s="25">
        <v>1975.4498999999996</v>
      </c>
      <c r="M27" s="25">
        <f t="shared" si="0"/>
        <v>1347.2216987127847</v>
      </c>
      <c r="N27" s="25">
        <f t="shared" si="1"/>
        <v>4887.5608639834409</v>
      </c>
      <c r="O27" s="25">
        <f t="shared" si="2"/>
        <v>1269.7584130075891</v>
      </c>
      <c r="P27" s="25">
        <f t="shared" si="3"/>
        <v>7504.5409757038142</v>
      </c>
    </row>
    <row r="28" spans="1:16" x14ac:dyDescent="0.2">
      <c r="A28" s="41" t="s">
        <v>27</v>
      </c>
      <c r="B28" s="41" t="s">
        <v>421</v>
      </c>
      <c r="C28" s="38">
        <v>2279234.7200000002</v>
      </c>
      <c r="D28" s="38">
        <v>642709.74</v>
      </c>
      <c r="E28" s="38">
        <v>2921944.46</v>
      </c>
      <c r="F28" s="38">
        <v>7502766</v>
      </c>
      <c r="G28" s="38">
        <v>1289508.17</v>
      </c>
      <c r="H28" s="38">
        <v>8792274.1699999999</v>
      </c>
      <c r="I28" s="38">
        <v>1855650.8</v>
      </c>
      <c r="J28" s="38">
        <v>29874.1</v>
      </c>
      <c r="K28" s="38">
        <v>13599743.529999999</v>
      </c>
      <c r="L28" s="25">
        <v>1835.4946</v>
      </c>
      <c r="M28" s="25">
        <f t="shared" si="0"/>
        <v>1591.9112265435158</v>
      </c>
      <c r="N28" s="25">
        <f t="shared" si="1"/>
        <v>4790.1389467449262</v>
      </c>
      <c r="O28" s="25">
        <f t="shared" si="2"/>
        <v>1010.9813453006072</v>
      </c>
      <c r="P28" s="25">
        <f t="shared" si="3"/>
        <v>7393.0315185890495</v>
      </c>
    </row>
    <row r="29" spans="1:16" x14ac:dyDescent="0.2">
      <c r="A29" s="41" t="s">
        <v>28</v>
      </c>
      <c r="B29" s="41" t="s">
        <v>422</v>
      </c>
      <c r="C29" s="38">
        <v>5182830.91</v>
      </c>
      <c r="D29" s="38">
        <v>1116811.3500000001</v>
      </c>
      <c r="E29" s="38">
        <v>6299642.2599999998</v>
      </c>
      <c r="F29" s="38">
        <v>9164298</v>
      </c>
      <c r="G29" s="38">
        <v>2018050.49</v>
      </c>
      <c r="H29" s="38">
        <v>11182348.49</v>
      </c>
      <c r="I29" s="38">
        <v>2674621.5</v>
      </c>
      <c r="J29" s="38">
        <v>1471689.12</v>
      </c>
      <c r="K29" s="38">
        <v>21628301.370000001</v>
      </c>
      <c r="L29" s="25">
        <v>2627.1581999999999</v>
      </c>
      <c r="M29" s="25">
        <f t="shared" si="0"/>
        <v>2397.8922396070402</v>
      </c>
      <c r="N29" s="25">
        <f t="shared" si="1"/>
        <v>4256.4427562831961</v>
      </c>
      <c r="O29" s="25">
        <f t="shared" si="2"/>
        <v>1018.0664034621136</v>
      </c>
      <c r="P29" s="25">
        <f t="shared" si="3"/>
        <v>7672.4013993523504</v>
      </c>
    </row>
    <row r="30" spans="1:16" x14ac:dyDescent="0.2">
      <c r="A30" s="41" t="s">
        <v>29</v>
      </c>
      <c r="B30" s="41" t="s">
        <v>423</v>
      </c>
      <c r="C30" s="38">
        <v>14441612.15</v>
      </c>
      <c r="D30" s="38">
        <v>1889553.85</v>
      </c>
      <c r="E30" s="38">
        <v>16331166</v>
      </c>
      <c r="F30" s="38">
        <v>10510980</v>
      </c>
      <c r="G30" s="38">
        <v>2078479.89</v>
      </c>
      <c r="H30" s="38">
        <v>12589459.890000001</v>
      </c>
      <c r="I30" s="38">
        <v>1922442.53</v>
      </c>
      <c r="J30" s="38">
        <v>1375311.13</v>
      </c>
      <c r="K30" s="38">
        <v>32218379.550000001</v>
      </c>
      <c r="L30" s="25">
        <v>4117.0214999999998</v>
      </c>
      <c r="M30" s="25">
        <f t="shared" si="0"/>
        <v>3966.7429475410804</v>
      </c>
      <c r="N30" s="25">
        <f t="shared" si="1"/>
        <v>3057.9048202687309</v>
      </c>
      <c r="O30" s="25">
        <f t="shared" si="2"/>
        <v>466.94983982959531</v>
      </c>
      <c r="P30" s="25">
        <f t="shared" si="3"/>
        <v>7491.5976076394072</v>
      </c>
    </row>
    <row r="31" spans="1:16" x14ac:dyDescent="0.2">
      <c r="A31" s="41" t="s">
        <v>30</v>
      </c>
      <c r="B31" s="41" t="s">
        <v>424</v>
      </c>
      <c r="C31" s="38">
        <v>1886070.21</v>
      </c>
      <c r="D31" s="38">
        <v>469690.54</v>
      </c>
      <c r="E31" s="38">
        <v>2355760.75</v>
      </c>
      <c r="F31" s="38">
        <v>4024273</v>
      </c>
      <c r="G31" s="38">
        <v>898446.83</v>
      </c>
      <c r="H31" s="38">
        <v>4922719.83</v>
      </c>
      <c r="I31" s="38">
        <v>1917641.6</v>
      </c>
      <c r="J31" s="38">
        <v>1090211.49</v>
      </c>
      <c r="K31" s="38">
        <v>10286333.67</v>
      </c>
      <c r="L31" s="25">
        <v>1052.7392</v>
      </c>
      <c r="M31" s="25">
        <f t="shared" si="0"/>
        <v>2237.7439255610507</v>
      </c>
      <c r="N31" s="25">
        <f t="shared" si="1"/>
        <v>4676.1057534477677</v>
      </c>
      <c r="O31" s="25">
        <f t="shared" si="2"/>
        <v>1821.5732823476128</v>
      </c>
      <c r="P31" s="25">
        <f t="shared" si="3"/>
        <v>8735.4229613564312</v>
      </c>
    </row>
    <row r="32" spans="1:16" x14ac:dyDescent="0.2">
      <c r="A32" s="41" t="s">
        <v>31</v>
      </c>
      <c r="B32" s="41" t="s">
        <v>425</v>
      </c>
      <c r="C32" s="38">
        <v>769996.04</v>
      </c>
      <c r="D32" s="38">
        <v>251336.06</v>
      </c>
      <c r="E32" s="38">
        <v>1021332.1</v>
      </c>
      <c r="F32" s="38">
        <v>3009873</v>
      </c>
      <c r="G32" s="38">
        <v>648260.01</v>
      </c>
      <c r="H32" s="38">
        <v>3658133.01</v>
      </c>
      <c r="I32" s="38">
        <v>765092.15</v>
      </c>
      <c r="J32" s="38">
        <v>20537.560000000001</v>
      </c>
      <c r="K32" s="38">
        <v>5465094.8200000003</v>
      </c>
      <c r="L32" s="25">
        <v>746.67330000000004</v>
      </c>
      <c r="M32" s="25">
        <f t="shared" si="0"/>
        <v>1367.8433392489057</v>
      </c>
      <c r="N32" s="25">
        <f t="shared" si="1"/>
        <v>4899.2417567361781</v>
      </c>
      <c r="O32" s="25">
        <f t="shared" si="2"/>
        <v>1024.6678835308562</v>
      </c>
      <c r="P32" s="25">
        <f t="shared" si="3"/>
        <v>7291.7529795159398</v>
      </c>
    </row>
    <row r="33" spans="1:16" x14ac:dyDescent="0.2">
      <c r="A33" s="41" t="s">
        <v>32</v>
      </c>
      <c r="B33" s="41" t="s">
        <v>426</v>
      </c>
      <c r="C33" s="38">
        <v>5329789.3</v>
      </c>
      <c r="D33" s="38">
        <v>856443.62</v>
      </c>
      <c r="E33" s="38">
        <v>6186232.9199999999</v>
      </c>
      <c r="F33" s="38">
        <v>5216421</v>
      </c>
      <c r="G33" s="38">
        <v>945256.33</v>
      </c>
      <c r="H33" s="38">
        <v>6161677.3300000001</v>
      </c>
      <c r="I33" s="38">
        <v>2350654.64</v>
      </c>
      <c r="J33" s="38">
        <v>224332.62</v>
      </c>
      <c r="K33" s="38">
        <v>14922897.51</v>
      </c>
      <c r="L33" s="25">
        <v>1608.1288</v>
      </c>
      <c r="M33" s="25">
        <f t="shared" si="0"/>
        <v>3846.8516452164777</v>
      </c>
      <c r="N33" s="25">
        <f t="shared" si="1"/>
        <v>3831.5819790056621</v>
      </c>
      <c r="O33" s="25">
        <f t="shared" si="2"/>
        <v>1461.7328164261471</v>
      </c>
      <c r="P33" s="25">
        <f t="shared" si="3"/>
        <v>9140.1664406482869</v>
      </c>
    </row>
    <row r="34" spans="1:16" x14ac:dyDescent="0.2">
      <c r="A34" s="41" t="s">
        <v>33</v>
      </c>
      <c r="B34" s="41" t="s">
        <v>427</v>
      </c>
      <c r="C34" s="38">
        <v>4032064.63</v>
      </c>
      <c r="D34" s="38">
        <v>724512.46</v>
      </c>
      <c r="E34" s="38">
        <v>4756577.09</v>
      </c>
      <c r="F34" s="38">
        <v>19171797</v>
      </c>
      <c r="G34" s="38">
        <v>3102548.84</v>
      </c>
      <c r="H34" s="38">
        <v>22274345.84</v>
      </c>
      <c r="I34" s="38">
        <v>5539163.8300000001</v>
      </c>
      <c r="J34" s="38">
        <v>167279.71</v>
      </c>
      <c r="K34" s="38">
        <v>32737366.469999999</v>
      </c>
      <c r="L34" s="25">
        <v>4313.1272000000008</v>
      </c>
      <c r="M34" s="25">
        <f t="shared" ref="M34:M65" si="4">E34/L34</f>
        <v>1102.8140069692354</v>
      </c>
      <c r="N34" s="25">
        <f t="shared" ref="N34:N65" si="5">H34/L34</f>
        <v>5164.3146160864435</v>
      </c>
      <c r="O34" s="25">
        <f t="shared" ref="O34:O65" si="6">I34/L34</f>
        <v>1284.2570073055113</v>
      </c>
      <c r="P34" s="25">
        <f t="shared" ref="P34:P65" si="7">(E34+H34+I34)/L34</f>
        <v>7551.3856303611892</v>
      </c>
    </row>
    <row r="35" spans="1:16" x14ac:dyDescent="0.2">
      <c r="A35" s="41" t="s">
        <v>34</v>
      </c>
      <c r="B35" s="41" t="s">
        <v>428</v>
      </c>
      <c r="C35" s="38">
        <v>2304317.12</v>
      </c>
      <c r="D35" s="38">
        <v>469263.41</v>
      </c>
      <c r="E35" s="38">
        <v>2773580.53</v>
      </c>
      <c r="F35" s="38">
        <v>9025560</v>
      </c>
      <c r="G35" s="38">
        <v>1478299.56</v>
      </c>
      <c r="H35" s="38">
        <v>10503859.560000001</v>
      </c>
      <c r="I35" s="38">
        <v>3104435.86</v>
      </c>
      <c r="J35" s="38">
        <v>133018.87</v>
      </c>
      <c r="K35" s="38">
        <v>16514894.82</v>
      </c>
      <c r="L35" s="25">
        <v>2129.2946999999999</v>
      </c>
      <c r="M35" s="25">
        <f t="shared" si="4"/>
        <v>1302.5818032609577</v>
      </c>
      <c r="N35" s="25">
        <f t="shared" si="5"/>
        <v>4933.022920688245</v>
      </c>
      <c r="O35" s="25">
        <f t="shared" si="6"/>
        <v>1457.9643954404244</v>
      </c>
      <c r="P35" s="25">
        <f t="shared" si="7"/>
        <v>7693.5691193896273</v>
      </c>
    </row>
    <row r="36" spans="1:16" x14ac:dyDescent="0.2">
      <c r="A36" s="41" t="s">
        <v>35</v>
      </c>
      <c r="B36" s="41" t="s">
        <v>429</v>
      </c>
      <c r="C36" s="38">
        <v>1358074.07</v>
      </c>
      <c r="D36" s="38">
        <v>135068.95000000001</v>
      </c>
      <c r="E36" s="38">
        <v>1493143.02</v>
      </c>
      <c r="F36" s="38">
        <v>2650371</v>
      </c>
      <c r="G36" s="38">
        <v>495044.47</v>
      </c>
      <c r="H36" s="38">
        <v>3145415.47</v>
      </c>
      <c r="I36" s="38">
        <v>964602.58</v>
      </c>
      <c r="J36" s="38">
        <v>19499.580000000002</v>
      </c>
      <c r="K36" s="38">
        <v>5622660.6500000004</v>
      </c>
      <c r="L36" s="25">
        <v>699.48950000000002</v>
      </c>
      <c r="M36" s="25">
        <f t="shared" si="4"/>
        <v>2134.6182037042727</v>
      </c>
      <c r="N36" s="25">
        <f t="shared" si="5"/>
        <v>4496.7300724313945</v>
      </c>
      <c r="O36" s="25">
        <f t="shared" si="6"/>
        <v>1379.0093775532011</v>
      </c>
      <c r="P36" s="25">
        <f t="shared" si="7"/>
        <v>8010.3576536888686</v>
      </c>
    </row>
    <row r="37" spans="1:16" x14ac:dyDescent="0.2">
      <c r="A37" s="41" t="s">
        <v>36</v>
      </c>
      <c r="B37" s="41" t="s">
        <v>430</v>
      </c>
      <c r="C37" s="38">
        <v>11855199.060000001</v>
      </c>
      <c r="D37" s="38">
        <v>1834958.23</v>
      </c>
      <c r="E37" s="38">
        <v>13690157.289999999</v>
      </c>
      <c r="F37" s="38">
        <v>31689747</v>
      </c>
      <c r="G37" s="38">
        <v>5435632.4199999999</v>
      </c>
      <c r="H37" s="38">
        <v>37125379.420000002</v>
      </c>
      <c r="I37" s="38">
        <v>9445005.1899999995</v>
      </c>
      <c r="J37" s="38">
        <v>2320252.87</v>
      </c>
      <c r="K37" s="38">
        <v>62580794.770000003</v>
      </c>
      <c r="L37" s="25">
        <v>8086.894299999999</v>
      </c>
      <c r="M37" s="25">
        <f t="shared" si="4"/>
        <v>1692.8819373835518</v>
      </c>
      <c r="N37" s="25">
        <f t="shared" si="5"/>
        <v>4590.8080460505098</v>
      </c>
      <c r="O37" s="25">
        <f t="shared" si="6"/>
        <v>1167.9397355298684</v>
      </c>
      <c r="P37" s="25">
        <f t="shared" si="7"/>
        <v>7451.6297189639299</v>
      </c>
    </row>
    <row r="38" spans="1:16" x14ac:dyDescent="0.2">
      <c r="A38" s="41" t="s">
        <v>37</v>
      </c>
      <c r="B38" s="41" t="s">
        <v>431</v>
      </c>
      <c r="C38" s="38">
        <v>9993917.4600000009</v>
      </c>
      <c r="D38" s="38">
        <v>1382121.04</v>
      </c>
      <c r="E38" s="38">
        <v>11376038.5</v>
      </c>
      <c r="F38" s="38">
        <v>14340330</v>
      </c>
      <c r="G38" s="38">
        <v>2495021.8199999998</v>
      </c>
      <c r="H38" s="38">
        <v>16835351.82</v>
      </c>
      <c r="I38" s="38">
        <v>3931638.97</v>
      </c>
      <c r="J38" s="38">
        <v>0</v>
      </c>
      <c r="K38" s="38">
        <v>32143029.289999999</v>
      </c>
      <c r="L38" s="25">
        <v>4734.7775000000001</v>
      </c>
      <c r="M38" s="25">
        <f t="shared" si="4"/>
        <v>2402.6553518090341</v>
      </c>
      <c r="N38" s="25">
        <f t="shared" si="5"/>
        <v>3555.6796111327299</v>
      </c>
      <c r="O38" s="25">
        <f t="shared" si="6"/>
        <v>830.37459943999477</v>
      </c>
      <c r="P38" s="25">
        <f t="shared" si="7"/>
        <v>6788.7095623817586</v>
      </c>
    </row>
    <row r="39" spans="1:16" x14ac:dyDescent="0.2">
      <c r="A39" s="41" t="s">
        <v>38</v>
      </c>
      <c r="B39" s="41" t="s">
        <v>432</v>
      </c>
      <c r="C39" s="38">
        <v>2952210.13</v>
      </c>
      <c r="D39" s="38">
        <v>607963.98</v>
      </c>
      <c r="E39" s="38">
        <v>3560174.11</v>
      </c>
      <c r="F39" s="38">
        <v>17255130</v>
      </c>
      <c r="G39" s="38">
        <v>2858567.58</v>
      </c>
      <c r="H39" s="38">
        <v>20113697.579999998</v>
      </c>
      <c r="I39" s="38">
        <v>6436512.5899999999</v>
      </c>
      <c r="J39" s="38">
        <v>21970</v>
      </c>
      <c r="K39" s="38">
        <v>30132354.280000001</v>
      </c>
      <c r="L39" s="25">
        <v>3487.9844000000007</v>
      </c>
      <c r="M39" s="25">
        <f t="shared" si="4"/>
        <v>1020.6966837351679</v>
      </c>
      <c r="N39" s="25">
        <f t="shared" si="5"/>
        <v>5766.5675282263282</v>
      </c>
      <c r="O39" s="25">
        <f t="shared" si="6"/>
        <v>1845.3386976157344</v>
      </c>
      <c r="P39" s="25">
        <f t="shared" si="7"/>
        <v>8632.6029095772301</v>
      </c>
    </row>
    <row r="40" spans="1:16" x14ac:dyDescent="0.2">
      <c r="A40" s="41" t="s">
        <v>39</v>
      </c>
      <c r="B40" s="41" t="s">
        <v>433</v>
      </c>
      <c r="C40" s="38">
        <v>1803021.03</v>
      </c>
      <c r="D40" s="38">
        <v>594973.98</v>
      </c>
      <c r="E40" s="38">
        <v>2397995.0099999998</v>
      </c>
      <c r="F40" s="38">
        <v>5819088</v>
      </c>
      <c r="G40" s="38">
        <v>1348490.84</v>
      </c>
      <c r="H40" s="38">
        <v>7167578.8399999999</v>
      </c>
      <c r="I40" s="38">
        <v>3191712.13</v>
      </c>
      <c r="J40" s="38">
        <v>583651.23</v>
      </c>
      <c r="K40" s="38">
        <v>13340937.210000001</v>
      </c>
      <c r="L40" s="25">
        <v>1384.5592000000001</v>
      </c>
      <c r="M40" s="25">
        <f t="shared" si="4"/>
        <v>1731.9555639079929</v>
      </c>
      <c r="N40" s="25">
        <f t="shared" si="5"/>
        <v>5176.7947806059856</v>
      </c>
      <c r="O40" s="25">
        <f t="shared" si="6"/>
        <v>2305.2189678852301</v>
      </c>
      <c r="P40" s="25">
        <f t="shared" si="7"/>
        <v>9213.9693123992092</v>
      </c>
    </row>
    <row r="41" spans="1:16" x14ac:dyDescent="0.2">
      <c r="A41" s="41" t="s">
        <v>40</v>
      </c>
      <c r="B41" s="41" t="s">
        <v>434</v>
      </c>
      <c r="C41" s="38">
        <v>182726.38</v>
      </c>
      <c r="D41" s="38">
        <v>93400.960000000006</v>
      </c>
      <c r="E41" s="38">
        <v>276127.34000000003</v>
      </c>
      <c r="F41" s="38">
        <v>1264554</v>
      </c>
      <c r="G41" s="38">
        <v>424600.05</v>
      </c>
      <c r="H41" s="38">
        <v>1689154.05</v>
      </c>
      <c r="I41" s="38">
        <v>565976.56000000006</v>
      </c>
      <c r="J41" s="38">
        <v>9315</v>
      </c>
      <c r="K41" s="38">
        <v>2540572.9500000002</v>
      </c>
      <c r="L41" s="25">
        <v>263.29000000000002</v>
      </c>
      <c r="M41" s="25">
        <f t="shared" si="4"/>
        <v>1048.7574157772799</v>
      </c>
      <c r="N41" s="25">
        <f t="shared" si="5"/>
        <v>6415.5647764822052</v>
      </c>
      <c r="O41" s="25">
        <f t="shared" si="6"/>
        <v>2149.6318128299595</v>
      </c>
      <c r="P41" s="25">
        <f t="shared" si="7"/>
        <v>9613.9540050894448</v>
      </c>
    </row>
    <row r="42" spans="1:16" x14ac:dyDescent="0.2">
      <c r="A42" s="41" t="s">
        <v>41</v>
      </c>
      <c r="B42" s="41" t="s">
        <v>435</v>
      </c>
      <c r="C42" s="38">
        <v>2429322.0299999998</v>
      </c>
      <c r="D42" s="38">
        <v>1572632.58</v>
      </c>
      <c r="E42" s="38">
        <v>4001954.61</v>
      </c>
      <c r="F42" s="38">
        <v>7237017</v>
      </c>
      <c r="G42" s="38">
        <v>1380680.71</v>
      </c>
      <c r="H42" s="38">
        <v>8617697.7100000009</v>
      </c>
      <c r="I42" s="38">
        <v>2460506.81</v>
      </c>
      <c r="J42" s="38">
        <v>19273</v>
      </c>
      <c r="K42" s="38">
        <v>15099432.130000001</v>
      </c>
      <c r="L42" s="25">
        <v>1987.1824999999999</v>
      </c>
      <c r="M42" s="25">
        <f t="shared" si="4"/>
        <v>2013.8837826923295</v>
      </c>
      <c r="N42" s="25">
        <f t="shared" si="5"/>
        <v>4336.6413049631838</v>
      </c>
      <c r="O42" s="25">
        <f t="shared" si="6"/>
        <v>1238.1886464881811</v>
      </c>
      <c r="P42" s="25">
        <f t="shared" si="7"/>
        <v>7588.7137341436946</v>
      </c>
    </row>
    <row r="43" spans="1:16" x14ac:dyDescent="0.2">
      <c r="A43" s="41" t="s">
        <v>42</v>
      </c>
      <c r="B43" s="41" t="s">
        <v>436</v>
      </c>
      <c r="C43" s="38">
        <v>11920790.439999999</v>
      </c>
      <c r="D43" s="38">
        <v>748320.25</v>
      </c>
      <c r="E43" s="38">
        <v>12669110.689999999</v>
      </c>
      <c r="F43" s="38">
        <v>14616552</v>
      </c>
      <c r="G43" s="38">
        <v>3603765.12</v>
      </c>
      <c r="H43" s="38">
        <v>18220317.120000001</v>
      </c>
      <c r="I43" s="38">
        <v>8995671.1899999995</v>
      </c>
      <c r="J43" s="38">
        <v>2190833.37</v>
      </c>
      <c r="K43" s="38">
        <v>42075932.369999997</v>
      </c>
      <c r="L43" s="25">
        <v>3673.3189000000002</v>
      </c>
      <c r="M43" s="25">
        <f t="shared" si="4"/>
        <v>3448.9547558748573</v>
      </c>
      <c r="N43" s="25">
        <f t="shared" si="5"/>
        <v>4960.1784152200889</v>
      </c>
      <c r="O43" s="25">
        <f t="shared" si="6"/>
        <v>2448.9219245298846</v>
      </c>
      <c r="P43" s="25">
        <f t="shared" si="7"/>
        <v>10858.05509562483</v>
      </c>
    </row>
    <row r="44" spans="1:16" x14ac:dyDescent="0.2">
      <c r="A44" s="41" t="s">
        <v>43</v>
      </c>
      <c r="B44" s="41" t="s">
        <v>437</v>
      </c>
      <c r="C44" s="38">
        <v>1684969.23</v>
      </c>
      <c r="D44" s="38">
        <v>323472.57</v>
      </c>
      <c r="E44" s="38">
        <v>2008441.8</v>
      </c>
      <c r="F44" s="38">
        <v>4835766</v>
      </c>
      <c r="G44" s="38">
        <v>760235.59</v>
      </c>
      <c r="H44" s="38">
        <v>5596001.5899999999</v>
      </c>
      <c r="I44" s="38">
        <v>1324758.57</v>
      </c>
      <c r="J44" s="38">
        <v>647375.78</v>
      </c>
      <c r="K44" s="38">
        <v>9576577.7400000002</v>
      </c>
      <c r="L44" s="25">
        <v>1213.4512</v>
      </c>
      <c r="M44" s="25">
        <f t="shared" si="4"/>
        <v>1655.1483899805778</v>
      </c>
      <c r="N44" s="25">
        <f t="shared" si="5"/>
        <v>4611.6412345218332</v>
      </c>
      <c r="O44" s="25">
        <f t="shared" si="6"/>
        <v>1091.7279326931318</v>
      </c>
      <c r="P44" s="25">
        <f t="shared" si="7"/>
        <v>7358.5175571955424</v>
      </c>
    </row>
    <row r="45" spans="1:16" x14ac:dyDescent="0.2">
      <c r="A45" s="41" t="s">
        <v>44</v>
      </c>
      <c r="B45" s="41" t="s">
        <v>438</v>
      </c>
      <c r="C45" s="38">
        <v>1085857.4099999999</v>
      </c>
      <c r="D45" s="38">
        <v>368313.07</v>
      </c>
      <c r="E45" s="38">
        <v>1454170.48</v>
      </c>
      <c r="F45" s="38">
        <v>4288881</v>
      </c>
      <c r="G45" s="38">
        <v>706366.2</v>
      </c>
      <c r="H45" s="38">
        <v>4995247.2</v>
      </c>
      <c r="I45" s="38">
        <v>1586309.65</v>
      </c>
      <c r="J45" s="38">
        <v>132310.19</v>
      </c>
      <c r="K45" s="38">
        <v>8168037.5199999996</v>
      </c>
      <c r="L45" s="25">
        <v>1014.3469</v>
      </c>
      <c r="M45" s="25">
        <f t="shared" si="4"/>
        <v>1433.6027250637824</v>
      </c>
      <c r="N45" s="25">
        <f t="shared" si="5"/>
        <v>4924.5945346705357</v>
      </c>
      <c r="O45" s="25">
        <f t="shared" si="6"/>
        <v>1563.8729215813642</v>
      </c>
      <c r="P45" s="25">
        <f t="shared" si="7"/>
        <v>7922.070181315682</v>
      </c>
    </row>
    <row r="46" spans="1:16" x14ac:dyDescent="0.2">
      <c r="A46" s="41" t="s">
        <v>45</v>
      </c>
      <c r="B46" s="41" t="s">
        <v>439</v>
      </c>
      <c r="C46" s="38">
        <v>5147332.5199999996</v>
      </c>
      <c r="D46" s="38">
        <v>1040425.44</v>
      </c>
      <c r="E46" s="38">
        <v>6187757.96</v>
      </c>
      <c r="F46" s="38">
        <v>5191512</v>
      </c>
      <c r="G46" s="38">
        <v>1124862.08</v>
      </c>
      <c r="H46" s="38">
        <v>6316374.0800000001</v>
      </c>
      <c r="I46" s="38">
        <v>1843823.25</v>
      </c>
      <c r="J46" s="38">
        <v>18401</v>
      </c>
      <c r="K46" s="38">
        <v>14366356.289999999</v>
      </c>
      <c r="L46" s="25">
        <v>1624.5417000000002</v>
      </c>
      <c r="M46" s="25">
        <f t="shared" si="4"/>
        <v>3808.9252864361679</v>
      </c>
      <c r="N46" s="25">
        <f t="shared" si="5"/>
        <v>3888.0959965509037</v>
      </c>
      <c r="O46" s="25">
        <f t="shared" si="6"/>
        <v>1134.9805609791363</v>
      </c>
      <c r="P46" s="25">
        <f t="shared" si="7"/>
        <v>8832.0018439662072</v>
      </c>
    </row>
    <row r="47" spans="1:16" x14ac:dyDescent="0.2">
      <c r="A47" s="41" t="s">
        <v>46</v>
      </c>
      <c r="B47" s="41" t="s">
        <v>392</v>
      </c>
      <c r="C47" s="38">
        <v>19879412.260000002</v>
      </c>
      <c r="D47" s="38">
        <v>3721747.52</v>
      </c>
      <c r="E47" s="38">
        <v>23601159.780000001</v>
      </c>
      <c r="F47" s="38">
        <v>33759003</v>
      </c>
      <c r="G47" s="38">
        <v>5546420.7599999998</v>
      </c>
      <c r="H47" s="38">
        <v>39305423.759999998</v>
      </c>
      <c r="I47" s="38">
        <v>6516593.7199999997</v>
      </c>
      <c r="J47" s="38">
        <v>4721665.45</v>
      </c>
      <c r="K47" s="38">
        <v>74144842.709999993</v>
      </c>
      <c r="L47" s="25">
        <v>9660.2602000000006</v>
      </c>
      <c r="M47" s="25">
        <f t="shared" si="4"/>
        <v>2443.118434842987</v>
      </c>
      <c r="N47" s="25">
        <f t="shared" si="5"/>
        <v>4068.7748514268792</v>
      </c>
      <c r="O47" s="25">
        <f t="shared" si="6"/>
        <v>674.57745289303898</v>
      </c>
      <c r="P47" s="25">
        <f t="shared" si="7"/>
        <v>7186.4707391629063</v>
      </c>
    </row>
    <row r="48" spans="1:16" x14ac:dyDescent="0.2">
      <c r="A48" s="41" t="s">
        <v>47</v>
      </c>
      <c r="B48" s="41" t="s">
        <v>440</v>
      </c>
      <c r="C48" s="38">
        <v>497719.94</v>
      </c>
      <c r="D48" s="38">
        <v>175881.53</v>
      </c>
      <c r="E48" s="38">
        <v>673601.47</v>
      </c>
      <c r="F48" s="38">
        <v>2775708</v>
      </c>
      <c r="G48" s="38">
        <v>606672.61</v>
      </c>
      <c r="H48" s="38">
        <v>3382380.61</v>
      </c>
      <c r="I48" s="38">
        <v>744709.98</v>
      </c>
      <c r="J48" s="38">
        <v>3876.67</v>
      </c>
      <c r="K48" s="38">
        <v>4804568.7300000004</v>
      </c>
      <c r="L48" s="25">
        <v>612.99329999999998</v>
      </c>
      <c r="M48" s="25">
        <f t="shared" si="4"/>
        <v>1098.8724835981079</v>
      </c>
      <c r="N48" s="25">
        <f t="shared" si="5"/>
        <v>5517.8100804690685</v>
      </c>
      <c r="O48" s="25">
        <f t="shared" si="6"/>
        <v>1214.874583457927</v>
      </c>
      <c r="P48" s="25">
        <f t="shared" si="7"/>
        <v>7831.5571475251045</v>
      </c>
    </row>
    <row r="49" spans="1:16" x14ac:dyDescent="0.2">
      <c r="A49" s="41" t="s">
        <v>48</v>
      </c>
      <c r="B49" s="41" t="s">
        <v>441</v>
      </c>
      <c r="C49" s="38">
        <v>1088096.04</v>
      </c>
      <c r="D49" s="38">
        <v>202304.96</v>
      </c>
      <c r="E49" s="38">
        <v>1290401</v>
      </c>
      <c r="F49" s="38">
        <v>4154769</v>
      </c>
      <c r="G49" s="38">
        <v>738597.7</v>
      </c>
      <c r="H49" s="38">
        <v>4893366.7</v>
      </c>
      <c r="I49" s="38">
        <v>1293396.8400000001</v>
      </c>
      <c r="J49" s="38">
        <v>10000</v>
      </c>
      <c r="K49" s="38">
        <v>7487164.54</v>
      </c>
      <c r="L49" s="25">
        <v>949.00770000000023</v>
      </c>
      <c r="M49" s="25">
        <f t="shared" si="4"/>
        <v>1359.7371233131194</v>
      </c>
      <c r="N49" s="25">
        <f t="shared" si="5"/>
        <v>5156.2982049566081</v>
      </c>
      <c r="O49" s="25">
        <f t="shared" si="6"/>
        <v>1362.8939364770167</v>
      </c>
      <c r="P49" s="25">
        <f t="shared" si="7"/>
        <v>7878.9292647467437</v>
      </c>
    </row>
    <row r="50" spans="1:16" x14ac:dyDescent="0.2">
      <c r="A50" s="41" t="s">
        <v>49</v>
      </c>
      <c r="B50" s="41" t="s">
        <v>442</v>
      </c>
      <c r="C50" s="38">
        <v>182047.17</v>
      </c>
      <c r="D50" s="38">
        <v>136029.38</v>
      </c>
      <c r="E50" s="38">
        <v>318076.55</v>
      </c>
      <c r="F50" s="38">
        <v>2004768</v>
      </c>
      <c r="G50" s="38">
        <v>405247.34</v>
      </c>
      <c r="H50" s="38">
        <v>2410015.34</v>
      </c>
      <c r="I50" s="38">
        <v>390315.75</v>
      </c>
      <c r="J50" s="38">
        <v>71643</v>
      </c>
      <c r="K50" s="38">
        <v>3190050.64</v>
      </c>
      <c r="L50" s="25">
        <v>438.21820000000002</v>
      </c>
      <c r="M50" s="25">
        <f t="shared" si="4"/>
        <v>725.8405743987812</v>
      </c>
      <c r="N50" s="25">
        <f t="shared" si="5"/>
        <v>5499.5783835541288</v>
      </c>
      <c r="O50" s="25">
        <f t="shared" si="6"/>
        <v>890.68813207666858</v>
      </c>
      <c r="P50" s="25">
        <f t="shared" si="7"/>
        <v>7116.1070900295781</v>
      </c>
    </row>
    <row r="51" spans="1:16" x14ac:dyDescent="0.2">
      <c r="A51" s="41" t="s">
        <v>50</v>
      </c>
      <c r="B51" s="41" t="s">
        <v>443</v>
      </c>
      <c r="C51" s="38">
        <v>2029268.72</v>
      </c>
      <c r="D51" s="38">
        <v>696613.92</v>
      </c>
      <c r="E51" s="38">
        <v>2725882.64</v>
      </c>
      <c r="F51" s="38">
        <v>8028834</v>
      </c>
      <c r="G51" s="38">
        <v>1486845.35</v>
      </c>
      <c r="H51" s="38">
        <v>9515679.3499999996</v>
      </c>
      <c r="I51" s="38">
        <v>2577936.7999999998</v>
      </c>
      <c r="J51" s="38">
        <v>32512.33</v>
      </c>
      <c r="K51" s="38">
        <v>14852011.119999999</v>
      </c>
      <c r="L51" s="25">
        <v>1819.4315000000001</v>
      </c>
      <c r="M51" s="25">
        <f t="shared" si="4"/>
        <v>1498.205697768781</v>
      </c>
      <c r="N51" s="25">
        <f t="shared" si="5"/>
        <v>5230.0289128774557</v>
      </c>
      <c r="O51" s="25">
        <f t="shared" si="6"/>
        <v>1416.8913751355847</v>
      </c>
      <c r="P51" s="25">
        <f t="shared" si="7"/>
        <v>8145.1259857818213</v>
      </c>
    </row>
    <row r="52" spans="1:16" x14ac:dyDescent="0.2">
      <c r="A52" s="41" t="s">
        <v>51</v>
      </c>
      <c r="B52" s="41" t="s">
        <v>444</v>
      </c>
      <c r="C52" s="38">
        <v>3947518.9</v>
      </c>
      <c r="D52" s="38">
        <v>820513.17</v>
      </c>
      <c r="E52" s="38">
        <v>4768032.07</v>
      </c>
      <c r="F52" s="38">
        <v>7235529</v>
      </c>
      <c r="G52" s="38">
        <v>1149164.42</v>
      </c>
      <c r="H52" s="38">
        <v>8384693.4199999999</v>
      </c>
      <c r="I52" s="38">
        <v>1771557.04</v>
      </c>
      <c r="J52" s="38">
        <v>89870.53</v>
      </c>
      <c r="K52" s="38">
        <v>15014153.060000001</v>
      </c>
      <c r="L52" s="25">
        <v>2093.7795000000001</v>
      </c>
      <c r="M52" s="25">
        <f t="shared" si="4"/>
        <v>2277.2369631090573</v>
      </c>
      <c r="N52" s="25">
        <f t="shared" si="5"/>
        <v>4004.5732704900392</v>
      </c>
      <c r="O52" s="25">
        <f t="shared" si="6"/>
        <v>846.10487398505904</v>
      </c>
      <c r="P52" s="25">
        <f t="shared" si="7"/>
        <v>7127.9151075841564</v>
      </c>
    </row>
    <row r="53" spans="1:16" x14ac:dyDescent="0.2">
      <c r="A53" s="41" t="s">
        <v>52</v>
      </c>
      <c r="B53" s="41" t="s">
        <v>445</v>
      </c>
      <c r="C53" s="38">
        <v>780430.84</v>
      </c>
      <c r="D53" s="38">
        <v>276946.55</v>
      </c>
      <c r="E53" s="38">
        <v>1057377.3899999999</v>
      </c>
      <c r="F53" s="38">
        <v>5240697</v>
      </c>
      <c r="G53" s="38">
        <v>741368.4</v>
      </c>
      <c r="H53" s="38">
        <v>5982065.4000000004</v>
      </c>
      <c r="I53" s="38">
        <v>1658910.68</v>
      </c>
      <c r="J53" s="38">
        <v>31528</v>
      </c>
      <c r="K53" s="38">
        <v>8729881.4700000007</v>
      </c>
      <c r="L53" s="25">
        <v>1052.8117</v>
      </c>
      <c r="M53" s="25">
        <f t="shared" si="4"/>
        <v>1004.3366634318368</v>
      </c>
      <c r="N53" s="25">
        <f t="shared" si="5"/>
        <v>5681.9898563057386</v>
      </c>
      <c r="O53" s="25">
        <f t="shared" si="6"/>
        <v>1575.6955208609479</v>
      </c>
      <c r="P53" s="25">
        <f t="shared" si="7"/>
        <v>8262.0220405985237</v>
      </c>
    </row>
    <row r="54" spans="1:16" x14ac:dyDescent="0.2">
      <c r="A54" s="41" t="s">
        <v>53</v>
      </c>
      <c r="B54" s="41" t="s">
        <v>446</v>
      </c>
      <c r="C54" s="38">
        <v>734637.62</v>
      </c>
      <c r="D54" s="38">
        <v>208555.08</v>
      </c>
      <c r="E54" s="38">
        <v>943192.7</v>
      </c>
      <c r="F54" s="38">
        <v>1938042</v>
      </c>
      <c r="G54" s="38">
        <v>462015.23</v>
      </c>
      <c r="H54" s="38">
        <v>2400057.23</v>
      </c>
      <c r="I54" s="38">
        <v>688771.97</v>
      </c>
      <c r="J54" s="38">
        <v>18406</v>
      </c>
      <c r="K54" s="38">
        <v>4050427.9</v>
      </c>
      <c r="L54" s="25">
        <v>516.12899999999991</v>
      </c>
      <c r="M54" s="25">
        <f t="shared" si="4"/>
        <v>1827.4359704647484</v>
      </c>
      <c r="N54" s="25">
        <f t="shared" si="5"/>
        <v>4650.111173756949</v>
      </c>
      <c r="O54" s="25">
        <f t="shared" si="6"/>
        <v>1334.4957752809862</v>
      </c>
      <c r="P54" s="25">
        <f t="shared" si="7"/>
        <v>7812.0429195026827</v>
      </c>
    </row>
    <row r="55" spans="1:16" x14ac:dyDescent="0.2">
      <c r="A55" s="41" t="s">
        <v>54</v>
      </c>
      <c r="B55" s="41" t="s">
        <v>447</v>
      </c>
      <c r="C55" s="38">
        <v>5959956.8399999999</v>
      </c>
      <c r="D55" s="38">
        <v>477312.89</v>
      </c>
      <c r="E55" s="38">
        <v>6437269.7300000004</v>
      </c>
      <c r="F55" s="38">
        <v>5265609</v>
      </c>
      <c r="G55" s="38">
        <v>817240.59</v>
      </c>
      <c r="H55" s="38">
        <v>6082849.5899999999</v>
      </c>
      <c r="I55" s="38">
        <v>1320362.3799999999</v>
      </c>
      <c r="J55" s="38">
        <v>41339.269999999997</v>
      </c>
      <c r="K55" s="38">
        <v>13881820.970000001</v>
      </c>
      <c r="L55" s="25">
        <v>1990.5245000000002</v>
      </c>
      <c r="M55" s="25">
        <f t="shared" si="4"/>
        <v>3233.9565426097492</v>
      </c>
      <c r="N55" s="25">
        <f t="shared" si="5"/>
        <v>3055.9028989595454</v>
      </c>
      <c r="O55" s="25">
        <f t="shared" si="6"/>
        <v>663.32385258257295</v>
      </c>
      <c r="P55" s="25">
        <f t="shared" si="7"/>
        <v>6953.1832941518669</v>
      </c>
    </row>
    <row r="56" spans="1:16" x14ac:dyDescent="0.2">
      <c r="A56" s="41" t="s">
        <v>55</v>
      </c>
      <c r="B56" s="41" t="s">
        <v>448</v>
      </c>
      <c r="C56" s="38">
        <v>2065884.29</v>
      </c>
      <c r="D56" s="38">
        <v>408258.6</v>
      </c>
      <c r="E56" s="38">
        <v>2474142.89</v>
      </c>
      <c r="F56" s="38">
        <v>10317891</v>
      </c>
      <c r="G56" s="38">
        <v>1851851.81</v>
      </c>
      <c r="H56" s="38">
        <v>12169742.810000001</v>
      </c>
      <c r="I56" s="38">
        <v>2715711.19</v>
      </c>
      <c r="J56" s="38">
        <v>120302.6</v>
      </c>
      <c r="K56" s="38">
        <v>17479899.489999998</v>
      </c>
      <c r="L56" s="25">
        <v>2234.9285999999997</v>
      </c>
      <c r="M56" s="25">
        <f t="shared" si="4"/>
        <v>1107.034421591813</v>
      </c>
      <c r="N56" s="25">
        <f t="shared" si="5"/>
        <v>5445.2490383809136</v>
      </c>
      <c r="O56" s="25">
        <f t="shared" si="6"/>
        <v>1215.1221251542445</v>
      </c>
      <c r="P56" s="25">
        <f t="shared" si="7"/>
        <v>7767.4055851269713</v>
      </c>
    </row>
    <row r="57" spans="1:16" x14ac:dyDescent="0.2">
      <c r="A57" s="41" t="s">
        <v>56</v>
      </c>
      <c r="B57" s="41" t="s">
        <v>449</v>
      </c>
      <c r="C57" s="38">
        <v>623104.24</v>
      </c>
      <c r="D57" s="38">
        <v>150006.60999999999</v>
      </c>
      <c r="E57" s="38">
        <v>773110.85</v>
      </c>
      <c r="F57" s="38">
        <v>2627328</v>
      </c>
      <c r="G57" s="38">
        <v>466477.96</v>
      </c>
      <c r="H57" s="38">
        <v>3093805.96</v>
      </c>
      <c r="I57" s="38">
        <v>564992.21</v>
      </c>
      <c r="J57" s="38">
        <v>6168</v>
      </c>
      <c r="K57" s="38">
        <v>4438077.0199999996</v>
      </c>
      <c r="L57" s="25">
        <v>638.6123</v>
      </c>
      <c r="M57" s="25">
        <f t="shared" si="4"/>
        <v>1210.6106474930093</v>
      </c>
      <c r="N57" s="25">
        <f t="shared" si="5"/>
        <v>4844.5762162739429</v>
      </c>
      <c r="O57" s="25">
        <f t="shared" si="6"/>
        <v>884.71864697876936</v>
      </c>
      <c r="P57" s="25">
        <f t="shared" si="7"/>
        <v>6939.9055107457207</v>
      </c>
    </row>
    <row r="58" spans="1:16" x14ac:dyDescent="0.2">
      <c r="A58" s="41" t="s">
        <v>57</v>
      </c>
      <c r="B58" s="41" t="s">
        <v>450</v>
      </c>
      <c r="C58" s="38">
        <v>144474738.37</v>
      </c>
      <c r="D58" s="38">
        <v>8202651.3499999996</v>
      </c>
      <c r="E58" s="38">
        <v>152677389.72</v>
      </c>
      <c r="F58" s="38">
        <v>59102007</v>
      </c>
      <c r="G58" s="38">
        <v>14037739.1</v>
      </c>
      <c r="H58" s="38">
        <v>73139746.099999994</v>
      </c>
      <c r="I58" s="38">
        <v>22611129.800000001</v>
      </c>
      <c r="J58" s="38">
        <v>12499691.27</v>
      </c>
      <c r="K58" s="38">
        <v>260927956.88999999</v>
      </c>
      <c r="L58" s="25">
        <v>29739.918299999998</v>
      </c>
      <c r="M58" s="25">
        <f t="shared" si="4"/>
        <v>5133.7528294420372</v>
      </c>
      <c r="N58" s="25">
        <f t="shared" si="5"/>
        <v>2459.3122739009004</v>
      </c>
      <c r="O58" s="25">
        <f t="shared" si="6"/>
        <v>760.29562596343794</v>
      </c>
      <c r="P58" s="25">
        <f t="shared" si="7"/>
        <v>8353.360729306376</v>
      </c>
    </row>
    <row r="59" spans="1:16" x14ac:dyDescent="0.2">
      <c r="A59" s="41" t="s">
        <v>58</v>
      </c>
      <c r="B59" s="41" t="s">
        <v>451</v>
      </c>
      <c r="C59" s="38">
        <v>2448665.88</v>
      </c>
      <c r="D59" s="38">
        <v>436926.35</v>
      </c>
      <c r="E59" s="38">
        <v>2885592.23</v>
      </c>
      <c r="F59" s="38">
        <v>9146979</v>
      </c>
      <c r="G59" s="38">
        <v>1802225.4</v>
      </c>
      <c r="H59" s="38">
        <v>10949204.4</v>
      </c>
      <c r="I59" s="38">
        <v>2710767.1</v>
      </c>
      <c r="J59" s="38">
        <v>93180.160000000003</v>
      </c>
      <c r="K59" s="38">
        <v>16638743.890000001</v>
      </c>
      <c r="L59" s="25">
        <v>2272.9506000000001</v>
      </c>
      <c r="M59" s="25">
        <f t="shared" si="4"/>
        <v>1269.5358315310505</v>
      </c>
      <c r="N59" s="25">
        <f t="shared" si="5"/>
        <v>4817.1765809604485</v>
      </c>
      <c r="O59" s="25">
        <f t="shared" si="6"/>
        <v>1192.6203323556613</v>
      </c>
      <c r="P59" s="25">
        <f t="shared" si="7"/>
        <v>7279.33274484716</v>
      </c>
    </row>
    <row r="60" spans="1:16" x14ac:dyDescent="0.2">
      <c r="A60" s="41" t="s">
        <v>59</v>
      </c>
      <c r="B60" s="41" t="s">
        <v>452</v>
      </c>
      <c r="C60" s="38">
        <v>7772830.2800000003</v>
      </c>
      <c r="D60" s="38">
        <v>1089941.6000000001</v>
      </c>
      <c r="E60" s="38">
        <v>8862771.8800000008</v>
      </c>
      <c r="F60" s="38">
        <v>25020063</v>
      </c>
      <c r="G60" s="38">
        <v>4101429.68</v>
      </c>
      <c r="H60" s="38">
        <v>29121492.68</v>
      </c>
      <c r="I60" s="38">
        <v>10926525.449999999</v>
      </c>
      <c r="J60" s="38">
        <v>539971.07999999996</v>
      </c>
      <c r="K60" s="38">
        <v>49450761.090000004</v>
      </c>
      <c r="L60" s="25">
        <v>5881.2173000000003</v>
      </c>
      <c r="M60" s="25">
        <f t="shared" si="4"/>
        <v>1506.9621522061429</v>
      </c>
      <c r="N60" s="25">
        <f t="shared" si="5"/>
        <v>4951.6097084186977</v>
      </c>
      <c r="O60" s="25">
        <f t="shared" si="6"/>
        <v>1857.8680046391073</v>
      </c>
      <c r="P60" s="25">
        <f t="shared" si="7"/>
        <v>8316.4398652639484</v>
      </c>
    </row>
    <row r="61" spans="1:16" x14ac:dyDescent="0.2">
      <c r="A61" s="41" t="s">
        <v>60</v>
      </c>
      <c r="B61" s="41" t="s">
        <v>453</v>
      </c>
      <c r="C61" s="38">
        <v>8685569.2699999996</v>
      </c>
      <c r="D61" s="38">
        <v>978849.43</v>
      </c>
      <c r="E61" s="38">
        <v>9664418.6999999993</v>
      </c>
      <c r="F61" s="38">
        <v>4501656</v>
      </c>
      <c r="G61" s="38">
        <v>743420.46</v>
      </c>
      <c r="H61" s="38">
        <v>5245076.46</v>
      </c>
      <c r="I61" s="38">
        <v>692247.22</v>
      </c>
      <c r="J61" s="38">
        <v>32337.56</v>
      </c>
      <c r="K61" s="38">
        <v>15634079.939999999</v>
      </c>
      <c r="L61" s="25">
        <v>2139.6614</v>
      </c>
      <c r="M61" s="25">
        <f t="shared" si="4"/>
        <v>4516.7981718976653</v>
      </c>
      <c r="N61" s="25">
        <f t="shared" si="5"/>
        <v>2451.3581728398708</v>
      </c>
      <c r="O61" s="25">
        <f t="shared" si="6"/>
        <v>323.53119984311536</v>
      </c>
      <c r="P61" s="25">
        <f t="shared" si="7"/>
        <v>7291.6875445806527</v>
      </c>
    </row>
    <row r="62" spans="1:16" x14ac:dyDescent="0.2">
      <c r="A62" s="41" t="s">
        <v>61</v>
      </c>
      <c r="B62" s="41" t="s">
        <v>454</v>
      </c>
      <c r="C62" s="38">
        <v>1985877.24</v>
      </c>
      <c r="D62" s="38">
        <v>272858.46000000002</v>
      </c>
      <c r="E62" s="38">
        <v>2258735.7000000002</v>
      </c>
      <c r="F62" s="38">
        <v>2936991</v>
      </c>
      <c r="G62" s="38">
        <v>975697.37</v>
      </c>
      <c r="H62" s="38">
        <v>3912688.37</v>
      </c>
      <c r="I62" s="38">
        <v>1086486.3500000001</v>
      </c>
      <c r="J62" s="38">
        <v>32447.82</v>
      </c>
      <c r="K62" s="38">
        <v>7290358.2400000002</v>
      </c>
      <c r="L62" s="25">
        <v>777.1173</v>
      </c>
      <c r="M62" s="25">
        <f t="shared" si="4"/>
        <v>2906.556963794269</v>
      </c>
      <c r="N62" s="25">
        <f t="shared" si="5"/>
        <v>5034.8748766756316</v>
      </c>
      <c r="O62" s="25">
        <f t="shared" si="6"/>
        <v>1398.098266503654</v>
      </c>
      <c r="P62" s="25">
        <f t="shared" si="7"/>
        <v>9339.5301069735542</v>
      </c>
    </row>
    <row r="63" spans="1:16" x14ac:dyDescent="0.2">
      <c r="A63" s="41" t="s">
        <v>62</v>
      </c>
      <c r="B63" s="41" t="s">
        <v>455</v>
      </c>
      <c r="C63" s="38">
        <v>16815861.850000001</v>
      </c>
      <c r="D63" s="38">
        <v>1142316.21</v>
      </c>
      <c r="E63" s="38">
        <v>17958178.059999999</v>
      </c>
      <c r="F63" s="38">
        <v>14170239</v>
      </c>
      <c r="G63" s="38">
        <v>3036598.01</v>
      </c>
      <c r="H63" s="38">
        <v>17206837.010000002</v>
      </c>
      <c r="I63" s="38">
        <v>3251102.03</v>
      </c>
      <c r="J63" s="38">
        <v>374944</v>
      </c>
      <c r="K63" s="38">
        <v>38791061.100000001</v>
      </c>
      <c r="L63" s="25">
        <v>5228.8157999999994</v>
      </c>
      <c r="M63" s="25">
        <f t="shared" si="4"/>
        <v>3434.4637001747128</v>
      </c>
      <c r="N63" s="25">
        <f t="shared" si="5"/>
        <v>3290.7713081038355</v>
      </c>
      <c r="O63" s="25">
        <f t="shared" si="6"/>
        <v>621.76641028356744</v>
      </c>
      <c r="P63" s="25">
        <f t="shared" si="7"/>
        <v>7347.0014185621158</v>
      </c>
    </row>
    <row r="64" spans="1:16" x14ac:dyDescent="0.2">
      <c r="A64" s="41" t="s">
        <v>63</v>
      </c>
      <c r="B64" s="41" t="s">
        <v>456</v>
      </c>
      <c r="C64" s="38">
        <v>865425.07</v>
      </c>
      <c r="D64" s="38">
        <v>269475.32</v>
      </c>
      <c r="E64" s="38">
        <v>1134900.3899999999</v>
      </c>
      <c r="F64" s="38">
        <v>2982537</v>
      </c>
      <c r="G64" s="38">
        <v>575867.9</v>
      </c>
      <c r="H64" s="38">
        <v>3558404.9</v>
      </c>
      <c r="I64" s="38">
        <v>1511675.15</v>
      </c>
      <c r="J64" s="38">
        <v>23329.01</v>
      </c>
      <c r="K64" s="38">
        <v>6228309.4500000002</v>
      </c>
      <c r="L64" s="25">
        <v>642.18470000000002</v>
      </c>
      <c r="M64" s="25">
        <f t="shared" si="4"/>
        <v>1767.2491885901359</v>
      </c>
      <c r="N64" s="25">
        <f t="shared" si="5"/>
        <v>5541.0926171240144</v>
      </c>
      <c r="O64" s="25">
        <f t="shared" si="6"/>
        <v>2353.9569690775875</v>
      </c>
      <c r="P64" s="25">
        <f t="shared" si="7"/>
        <v>9662.2987747917377</v>
      </c>
    </row>
    <row r="65" spans="1:16" x14ac:dyDescent="0.2">
      <c r="A65" s="41" t="s">
        <v>64</v>
      </c>
      <c r="B65" s="41" t="s">
        <v>457</v>
      </c>
      <c r="C65" s="38">
        <v>975043.54</v>
      </c>
      <c r="D65" s="38">
        <v>126042.8</v>
      </c>
      <c r="E65" s="38">
        <v>1101086.3400000001</v>
      </c>
      <c r="F65" s="38">
        <v>1842951</v>
      </c>
      <c r="G65" s="38">
        <v>427135.24</v>
      </c>
      <c r="H65" s="38">
        <v>2270086.2400000002</v>
      </c>
      <c r="I65" s="38">
        <v>1125788.45</v>
      </c>
      <c r="J65" s="38">
        <v>1188</v>
      </c>
      <c r="K65" s="38">
        <v>4498149.03</v>
      </c>
      <c r="L65" s="25">
        <v>416.38399999999996</v>
      </c>
      <c r="M65" s="25">
        <f t="shared" si="4"/>
        <v>2644.4011777589922</v>
      </c>
      <c r="N65" s="25">
        <f t="shared" si="5"/>
        <v>5451.9055487242558</v>
      </c>
      <c r="O65" s="25">
        <f t="shared" si="6"/>
        <v>2703.7264880494931</v>
      </c>
      <c r="P65" s="25">
        <f t="shared" si="7"/>
        <v>10800.033214532741</v>
      </c>
    </row>
    <row r="66" spans="1:16" x14ac:dyDescent="0.2">
      <c r="A66" s="41" t="s">
        <v>65</v>
      </c>
      <c r="B66" s="41" t="s">
        <v>458</v>
      </c>
      <c r="C66" s="38">
        <v>2710206.06</v>
      </c>
      <c r="D66" s="38">
        <v>282763.5</v>
      </c>
      <c r="E66" s="38">
        <v>2992969.56</v>
      </c>
      <c r="F66" s="38">
        <v>5081487</v>
      </c>
      <c r="G66" s="38">
        <v>814983.09</v>
      </c>
      <c r="H66" s="38">
        <v>5896470.0899999999</v>
      </c>
      <c r="I66" s="38">
        <v>1417465.61</v>
      </c>
      <c r="J66" s="38">
        <v>19046</v>
      </c>
      <c r="K66" s="38">
        <v>10325951.26</v>
      </c>
      <c r="L66" s="25">
        <v>1365.38</v>
      </c>
      <c r="M66" s="25">
        <f t="shared" ref="M66:M97" si="8">E66/L66</f>
        <v>2192.0414536612516</v>
      </c>
      <c r="N66" s="25">
        <f t="shared" ref="N66:N97" si="9">H66/L66</f>
        <v>4318.5560723022154</v>
      </c>
      <c r="O66" s="25">
        <f t="shared" ref="O66:O97" si="10">I66/L66</f>
        <v>1038.1473362726861</v>
      </c>
      <c r="P66" s="25">
        <f t="shared" ref="P66:P97" si="11">(E66+H66+I66)/L66</f>
        <v>7548.7448622361535</v>
      </c>
    </row>
    <row r="67" spans="1:16" x14ac:dyDescent="0.2">
      <c r="A67" s="41" t="s">
        <v>66</v>
      </c>
      <c r="B67" s="41" t="s">
        <v>459</v>
      </c>
      <c r="C67" s="38">
        <v>4249963.57</v>
      </c>
      <c r="D67" s="38">
        <v>510716.52</v>
      </c>
      <c r="E67" s="38">
        <v>4760680.09</v>
      </c>
      <c r="F67" s="38">
        <v>8270151</v>
      </c>
      <c r="G67" s="38">
        <v>2128072.35</v>
      </c>
      <c r="H67" s="38">
        <v>10398223.35</v>
      </c>
      <c r="I67" s="38">
        <v>2130529</v>
      </c>
      <c r="J67" s="38">
        <v>1175322.8</v>
      </c>
      <c r="K67" s="38">
        <v>18464755.239999998</v>
      </c>
      <c r="L67" s="25">
        <v>2213.5542</v>
      </c>
      <c r="M67" s="25">
        <f t="shared" si="8"/>
        <v>2150.695063170353</v>
      </c>
      <c r="N67" s="25">
        <f t="shared" si="9"/>
        <v>4697.5237154798378</v>
      </c>
      <c r="O67" s="25">
        <f t="shared" si="10"/>
        <v>962.49235731386204</v>
      </c>
      <c r="P67" s="25">
        <f t="shared" si="11"/>
        <v>7810.7111359640512</v>
      </c>
    </row>
    <row r="68" spans="1:16" x14ac:dyDescent="0.2">
      <c r="A68" s="41" t="s">
        <v>67</v>
      </c>
      <c r="B68" s="41" t="s">
        <v>460</v>
      </c>
      <c r="C68" s="38">
        <v>3792345.58</v>
      </c>
      <c r="D68" s="38">
        <v>866632.74</v>
      </c>
      <c r="E68" s="38">
        <v>4658978.32</v>
      </c>
      <c r="F68" s="38">
        <v>5557320</v>
      </c>
      <c r="G68" s="38">
        <v>932753.3</v>
      </c>
      <c r="H68" s="38">
        <v>6490073.2999999998</v>
      </c>
      <c r="I68" s="38">
        <v>1780744.85</v>
      </c>
      <c r="J68" s="38">
        <v>39436</v>
      </c>
      <c r="K68" s="38">
        <v>12969232.470000001</v>
      </c>
      <c r="L68" s="25">
        <v>1761.7794000000001</v>
      </c>
      <c r="M68" s="25">
        <f t="shared" si="8"/>
        <v>2644.4731502706863</v>
      </c>
      <c r="N68" s="25">
        <f t="shared" si="9"/>
        <v>3683.817224789891</v>
      </c>
      <c r="O68" s="25">
        <f t="shared" si="10"/>
        <v>1010.7649402643714</v>
      </c>
      <c r="P68" s="25">
        <f t="shared" si="11"/>
        <v>7339.0553153249493</v>
      </c>
    </row>
    <row r="69" spans="1:16" x14ac:dyDescent="0.2">
      <c r="A69" s="41" t="s">
        <v>68</v>
      </c>
      <c r="B69" s="41" t="s">
        <v>461</v>
      </c>
      <c r="C69" s="38">
        <v>5012019.99</v>
      </c>
      <c r="D69" s="38">
        <v>976602.4</v>
      </c>
      <c r="E69" s="38">
        <v>5988622.3899999997</v>
      </c>
      <c r="F69" s="38">
        <v>12983040</v>
      </c>
      <c r="G69" s="38">
        <v>2119284.62</v>
      </c>
      <c r="H69" s="38">
        <v>15102324.619999999</v>
      </c>
      <c r="I69" s="38">
        <v>2551414</v>
      </c>
      <c r="J69" s="38">
        <v>91959.16</v>
      </c>
      <c r="K69" s="38">
        <v>23734320.170000002</v>
      </c>
      <c r="L69" s="25">
        <v>3375.7393000000006</v>
      </c>
      <c r="M69" s="25">
        <f t="shared" si="8"/>
        <v>1774.018032138915</v>
      </c>
      <c r="N69" s="25">
        <f t="shared" si="9"/>
        <v>4473.7828599501145</v>
      </c>
      <c r="O69" s="25">
        <f t="shared" si="10"/>
        <v>755.80895716680482</v>
      </c>
      <c r="P69" s="25">
        <f t="shared" si="11"/>
        <v>7003.609849255834</v>
      </c>
    </row>
    <row r="70" spans="1:16" x14ac:dyDescent="0.2">
      <c r="A70" s="41" t="s">
        <v>69</v>
      </c>
      <c r="B70" s="41" t="s">
        <v>462</v>
      </c>
      <c r="C70" s="38">
        <v>5012149.95</v>
      </c>
      <c r="D70" s="38">
        <v>1706453.79</v>
      </c>
      <c r="E70" s="38">
        <v>6718603.7400000002</v>
      </c>
      <c r="F70" s="38">
        <v>14651454</v>
      </c>
      <c r="G70" s="38">
        <v>2457465.2999999998</v>
      </c>
      <c r="H70" s="38">
        <v>17108919.300000001</v>
      </c>
      <c r="I70" s="38">
        <v>3032906.99</v>
      </c>
      <c r="J70" s="38">
        <v>250535.62</v>
      </c>
      <c r="K70" s="38">
        <v>27110965.649999999</v>
      </c>
      <c r="L70" s="25">
        <v>4058.2257999999997</v>
      </c>
      <c r="M70" s="25">
        <f t="shared" si="8"/>
        <v>1655.5519754470047</v>
      </c>
      <c r="N70" s="25">
        <f t="shared" si="9"/>
        <v>4215.8618428772497</v>
      </c>
      <c r="O70" s="25">
        <f t="shared" si="10"/>
        <v>747.34801350876046</v>
      </c>
      <c r="P70" s="25">
        <f t="shared" si="11"/>
        <v>6618.7618318330151</v>
      </c>
    </row>
    <row r="71" spans="1:16" x14ac:dyDescent="0.2">
      <c r="A71" s="41" t="s">
        <v>71</v>
      </c>
      <c r="B71" s="41" t="s">
        <v>463</v>
      </c>
      <c r="C71" s="38">
        <v>4779512.71</v>
      </c>
      <c r="D71" s="38">
        <v>812997.77</v>
      </c>
      <c r="E71" s="38">
        <v>5592510.4800000004</v>
      </c>
      <c r="F71" s="38">
        <v>14332623</v>
      </c>
      <c r="G71" s="38">
        <v>2399232.88</v>
      </c>
      <c r="H71" s="38">
        <v>16731855.880000001</v>
      </c>
      <c r="I71" s="38">
        <v>3628384.03</v>
      </c>
      <c r="J71" s="38">
        <v>568386.98</v>
      </c>
      <c r="K71" s="38">
        <v>26521137.370000001</v>
      </c>
      <c r="L71" s="25">
        <v>3758.5813000000007</v>
      </c>
      <c r="M71" s="25">
        <f t="shared" si="8"/>
        <v>1487.9312255398065</v>
      </c>
      <c r="N71" s="25">
        <f t="shared" si="9"/>
        <v>4451.641336054111</v>
      </c>
      <c r="O71" s="25">
        <f t="shared" si="10"/>
        <v>965.35999633691551</v>
      </c>
      <c r="P71" s="25">
        <f t="shared" si="11"/>
        <v>6904.9325579308334</v>
      </c>
    </row>
    <row r="72" spans="1:16" x14ac:dyDescent="0.2">
      <c r="A72" s="41" t="s">
        <v>72</v>
      </c>
      <c r="B72" s="41" t="s">
        <v>464</v>
      </c>
      <c r="C72" s="38">
        <v>1684510.84</v>
      </c>
      <c r="D72" s="38">
        <v>359083.37</v>
      </c>
      <c r="E72" s="38">
        <v>2043594.21</v>
      </c>
      <c r="F72" s="38">
        <v>6171684</v>
      </c>
      <c r="G72" s="38">
        <v>919388.07</v>
      </c>
      <c r="H72" s="38">
        <v>7091072.0700000003</v>
      </c>
      <c r="I72" s="38">
        <v>1612681.9</v>
      </c>
      <c r="J72" s="38">
        <v>36020</v>
      </c>
      <c r="K72" s="38">
        <v>10783368.18</v>
      </c>
      <c r="L72" s="25">
        <v>1506.4660000000001</v>
      </c>
      <c r="M72" s="25">
        <f t="shared" si="8"/>
        <v>1356.5485115495469</v>
      </c>
      <c r="N72" s="25">
        <f t="shared" si="9"/>
        <v>4707.0906811039877</v>
      </c>
      <c r="O72" s="25">
        <f t="shared" si="10"/>
        <v>1070.5066692510816</v>
      </c>
      <c r="P72" s="25">
        <f t="shared" si="11"/>
        <v>7134.145861904617</v>
      </c>
    </row>
    <row r="73" spans="1:16" x14ac:dyDescent="0.2">
      <c r="A73" s="41" t="s">
        <v>73</v>
      </c>
      <c r="B73" s="41" t="s">
        <v>465</v>
      </c>
      <c r="C73" s="38">
        <v>3928259.76</v>
      </c>
      <c r="D73" s="38">
        <v>772126.33</v>
      </c>
      <c r="E73" s="38">
        <v>4700386.09</v>
      </c>
      <c r="F73" s="38">
        <v>11340903</v>
      </c>
      <c r="G73" s="38">
        <v>1726821.81</v>
      </c>
      <c r="H73" s="38">
        <v>13067724.810000001</v>
      </c>
      <c r="I73" s="38">
        <v>2951388.21</v>
      </c>
      <c r="J73" s="38">
        <v>30928.73</v>
      </c>
      <c r="K73" s="38">
        <v>20750427.84</v>
      </c>
      <c r="L73" s="25">
        <v>2778.2865000000002</v>
      </c>
      <c r="M73" s="25">
        <f t="shared" si="8"/>
        <v>1691.8291508093207</v>
      </c>
      <c r="N73" s="25">
        <f t="shared" si="9"/>
        <v>4703.5195290334532</v>
      </c>
      <c r="O73" s="25">
        <f t="shared" si="10"/>
        <v>1062.3052050247518</v>
      </c>
      <c r="P73" s="25">
        <f t="shared" si="11"/>
        <v>7457.6538848675245</v>
      </c>
    </row>
    <row r="74" spans="1:16" x14ac:dyDescent="0.2">
      <c r="A74" s="41" t="s">
        <v>74</v>
      </c>
      <c r="B74" s="41" t="s">
        <v>466</v>
      </c>
      <c r="C74" s="38">
        <v>3536170.21</v>
      </c>
      <c r="D74" s="38">
        <v>675050.57</v>
      </c>
      <c r="E74" s="38">
        <v>4211220.78</v>
      </c>
      <c r="F74" s="38">
        <v>4537344</v>
      </c>
      <c r="G74" s="38">
        <v>895670.72</v>
      </c>
      <c r="H74" s="38">
        <v>5433014.7199999997</v>
      </c>
      <c r="I74" s="38">
        <v>1043500.73</v>
      </c>
      <c r="J74" s="38">
        <v>419444.47</v>
      </c>
      <c r="K74" s="38">
        <v>11107180.699999999</v>
      </c>
      <c r="L74" s="25">
        <v>1418.7982000000002</v>
      </c>
      <c r="M74" s="25">
        <f t="shared" si="8"/>
        <v>2968.1605037277322</v>
      </c>
      <c r="N74" s="25">
        <f t="shared" si="9"/>
        <v>3829.3075928627477</v>
      </c>
      <c r="O74" s="25">
        <f t="shared" si="10"/>
        <v>735.48213551440915</v>
      </c>
      <c r="P74" s="25">
        <f t="shared" si="11"/>
        <v>7532.9502321048894</v>
      </c>
    </row>
    <row r="75" spans="1:16" x14ac:dyDescent="0.2">
      <c r="A75" s="41" t="s">
        <v>75</v>
      </c>
      <c r="B75" s="41" t="s">
        <v>467</v>
      </c>
      <c r="C75" s="38">
        <v>20854609.57</v>
      </c>
      <c r="D75" s="38">
        <v>3591030.16</v>
      </c>
      <c r="E75" s="38">
        <v>24445639.73</v>
      </c>
      <c r="F75" s="38">
        <v>43434186</v>
      </c>
      <c r="G75" s="38">
        <v>8203419.54</v>
      </c>
      <c r="H75" s="38">
        <v>51637605.539999999</v>
      </c>
      <c r="I75" s="38">
        <v>9177237.9199999999</v>
      </c>
      <c r="J75" s="38">
        <v>359393.99</v>
      </c>
      <c r="K75" s="38">
        <v>85619877.180000007</v>
      </c>
      <c r="L75" s="25">
        <v>11956.434099999997</v>
      </c>
      <c r="M75" s="25">
        <f t="shared" si="8"/>
        <v>2044.5594000304829</v>
      </c>
      <c r="N75" s="25">
        <f t="shared" si="9"/>
        <v>4318.81321037014</v>
      </c>
      <c r="O75" s="25">
        <f t="shared" si="10"/>
        <v>767.55643390365049</v>
      </c>
      <c r="P75" s="25">
        <f t="shared" si="11"/>
        <v>7130.9290443042728</v>
      </c>
    </row>
    <row r="76" spans="1:16" x14ac:dyDescent="0.2">
      <c r="A76" s="41" t="s">
        <v>76</v>
      </c>
      <c r="B76" s="41" t="s">
        <v>468</v>
      </c>
      <c r="C76" s="38">
        <v>4550048.71</v>
      </c>
      <c r="D76" s="38">
        <v>734985.29</v>
      </c>
      <c r="E76" s="38">
        <v>5285034</v>
      </c>
      <c r="F76" s="38">
        <v>18315075</v>
      </c>
      <c r="G76" s="38">
        <v>2726168.72</v>
      </c>
      <c r="H76" s="38">
        <v>21041243.719999999</v>
      </c>
      <c r="I76" s="38">
        <v>6563721.3799999999</v>
      </c>
      <c r="J76" s="38">
        <v>184745.16</v>
      </c>
      <c r="K76" s="38">
        <v>33074744.260000002</v>
      </c>
      <c r="L76" s="25">
        <v>4165.6129000000001</v>
      </c>
      <c r="M76" s="25">
        <f t="shared" si="8"/>
        <v>1268.7290266457549</v>
      </c>
      <c r="N76" s="25">
        <f t="shared" si="9"/>
        <v>5051.1759554038254</v>
      </c>
      <c r="O76" s="25">
        <f t="shared" si="10"/>
        <v>1575.6916299159723</v>
      </c>
      <c r="P76" s="25">
        <f t="shared" si="11"/>
        <v>7895.5966119655523</v>
      </c>
    </row>
    <row r="77" spans="1:16" x14ac:dyDescent="0.2">
      <c r="A77" s="41" t="s">
        <v>77</v>
      </c>
      <c r="B77" s="41" t="s">
        <v>469</v>
      </c>
      <c r="C77" s="38">
        <v>628730.74</v>
      </c>
      <c r="D77" s="38">
        <v>244631.16</v>
      </c>
      <c r="E77" s="38">
        <v>873361.9</v>
      </c>
      <c r="F77" s="38">
        <v>3299053</v>
      </c>
      <c r="G77" s="38">
        <v>844523.7</v>
      </c>
      <c r="H77" s="38">
        <v>4143576.7</v>
      </c>
      <c r="I77" s="38">
        <v>908406.12</v>
      </c>
      <c r="J77" s="38">
        <v>-24576.75</v>
      </c>
      <c r="K77" s="38">
        <v>5900767.9699999997</v>
      </c>
      <c r="L77" s="25">
        <v>782.3578</v>
      </c>
      <c r="M77" s="25">
        <f t="shared" si="8"/>
        <v>1116.3203076648563</v>
      </c>
      <c r="N77" s="25">
        <f t="shared" si="9"/>
        <v>5296.2681525000453</v>
      </c>
      <c r="O77" s="25">
        <f t="shared" si="10"/>
        <v>1161.113393385993</v>
      </c>
      <c r="P77" s="25">
        <f t="shared" si="11"/>
        <v>7573.7018535508951</v>
      </c>
    </row>
    <row r="78" spans="1:16" x14ac:dyDescent="0.2">
      <c r="A78" s="41" t="s">
        <v>78</v>
      </c>
      <c r="B78" s="41" t="s">
        <v>470</v>
      </c>
      <c r="C78" s="38">
        <v>3860714.08</v>
      </c>
      <c r="D78" s="38">
        <v>885721.18</v>
      </c>
      <c r="E78" s="38">
        <v>4746435.26</v>
      </c>
      <c r="F78" s="38">
        <v>11015898</v>
      </c>
      <c r="G78" s="38">
        <v>1832251.82</v>
      </c>
      <c r="H78" s="38">
        <v>12848149.82</v>
      </c>
      <c r="I78" s="38">
        <v>2279652.77</v>
      </c>
      <c r="J78" s="38">
        <v>283156.64</v>
      </c>
      <c r="K78" s="38">
        <v>20157394.489999998</v>
      </c>
      <c r="L78" s="25">
        <v>2866.9596000000001</v>
      </c>
      <c r="M78" s="25">
        <f t="shared" si="8"/>
        <v>1655.5640546870627</v>
      </c>
      <c r="N78" s="25">
        <f t="shared" si="9"/>
        <v>4481.4547857597991</v>
      </c>
      <c r="O78" s="25">
        <f t="shared" si="10"/>
        <v>795.14645759221719</v>
      </c>
      <c r="P78" s="25">
        <f t="shared" si="11"/>
        <v>6932.1652980390782</v>
      </c>
    </row>
    <row r="79" spans="1:16" x14ac:dyDescent="0.2">
      <c r="A79" s="41" t="s">
        <v>79</v>
      </c>
      <c r="B79" s="41" t="s">
        <v>471</v>
      </c>
      <c r="C79" s="38">
        <v>1351963.81</v>
      </c>
      <c r="D79" s="38">
        <v>206059.91</v>
      </c>
      <c r="E79" s="38">
        <v>1558023.72</v>
      </c>
      <c r="F79" s="38">
        <v>3374085</v>
      </c>
      <c r="G79" s="38">
        <v>1229586.78</v>
      </c>
      <c r="H79" s="38">
        <v>4603671.78</v>
      </c>
      <c r="I79" s="38">
        <v>1078782.24</v>
      </c>
      <c r="J79" s="38">
        <v>243343</v>
      </c>
      <c r="K79" s="38">
        <v>7483820.7400000002</v>
      </c>
      <c r="L79" s="25">
        <v>795.66359999999997</v>
      </c>
      <c r="M79" s="25">
        <f t="shared" si="8"/>
        <v>1958.1437682960488</v>
      </c>
      <c r="N79" s="25">
        <f t="shared" si="9"/>
        <v>5785.9524804201174</v>
      </c>
      <c r="O79" s="25">
        <f t="shared" si="10"/>
        <v>1355.8270605818841</v>
      </c>
      <c r="P79" s="25">
        <f t="shared" si="11"/>
        <v>9099.9233092980503</v>
      </c>
    </row>
    <row r="80" spans="1:16" x14ac:dyDescent="0.2">
      <c r="A80" s="41" t="s">
        <v>80</v>
      </c>
      <c r="B80" s="41" t="s">
        <v>472</v>
      </c>
      <c r="C80" s="38">
        <v>2642724.36</v>
      </c>
      <c r="D80" s="38">
        <v>505240.49</v>
      </c>
      <c r="E80" s="38">
        <v>3147964.85</v>
      </c>
      <c r="F80" s="38">
        <v>9190107</v>
      </c>
      <c r="G80" s="38">
        <v>1970353.11</v>
      </c>
      <c r="H80" s="38">
        <v>11160460.109999999</v>
      </c>
      <c r="I80" s="38">
        <v>2440575.4700000002</v>
      </c>
      <c r="J80" s="38">
        <v>138454.20000000001</v>
      </c>
      <c r="K80" s="38">
        <v>16887454.629999999</v>
      </c>
      <c r="L80" s="25">
        <v>2184.2346999999995</v>
      </c>
      <c r="M80" s="25">
        <f t="shared" si="8"/>
        <v>1441.2209686074491</v>
      </c>
      <c r="N80" s="25">
        <f t="shared" si="9"/>
        <v>5109.5516933230674</v>
      </c>
      <c r="O80" s="25">
        <f t="shared" si="10"/>
        <v>1117.3595355847065</v>
      </c>
      <c r="P80" s="25">
        <f t="shared" si="11"/>
        <v>7668.1321975152232</v>
      </c>
    </row>
    <row r="81" spans="1:16" x14ac:dyDescent="0.2">
      <c r="A81" s="41" t="s">
        <v>81</v>
      </c>
      <c r="B81" s="41" t="s">
        <v>473</v>
      </c>
      <c r="C81" s="38">
        <v>1238069.31</v>
      </c>
      <c r="D81" s="38">
        <v>432780.33</v>
      </c>
      <c r="E81" s="38">
        <v>1670849.64</v>
      </c>
      <c r="F81" s="38">
        <v>2966301</v>
      </c>
      <c r="G81" s="38">
        <v>703084.69</v>
      </c>
      <c r="H81" s="38">
        <v>3669385.69</v>
      </c>
      <c r="I81" s="38">
        <v>958226.48</v>
      </c>
      <c r="J81" s="38">
        <v>121948.23</v>
      </c>
      <c r="K81" s="38">
        <v>6420410.04</v>
      </c>
      <c r="L81" s="25">
        <v>789.9378999999999</v>
      </c>
      <c r="M81" s="25">
        <f t="shared" si="8"/>
        <v>2115.1658124012029</v>
      </c>
      <c r="N81" s="25">
        <f t="shared" si="9"/>
        <v>4645.1571572904659</v>
      </c>
      <c r="O81" s="25">
        <f t="shared" si="10"/>
        <v>1213.040265570243</v>
      </c>
      <c r="P81" s="25">
        <f t="shared" si="11"/>
        <v>7973.3632352619125</v>
      </c>
    </row>
    <row r="82" spans="1:16" x14ac:dyDescent="0.2">
      <c r="A82" s="41" t="s">
        <v>82</v>
      </c>
      <c r="B82" s="41" t="s">
        <v>474</v>
      </c>
      <c r="C82" s="38">
        <v>12337731.789999999</v>
      </c>
      <c r="D82" s="38">
        <v>2213401.91</v>
      </c>
      <c r="E82" s="38">
        <v>14551133.699999999</v>
      </c>
      <c r="F82" s="38">
        <v>21498897</v>
      </c>
      <c r="G82" s="38">
        <v>3629384.16</v>
      </c>
      <c r="H82" s="38">
        <v>25128281.16</v>
      </c>
      <c r="I82" s="38">
        <v>5487229.5999999996</v>
      </c>
      <c r="J82" s="38">
        <v>4306881.28</v>
      </c>
      <c r="K82" s="38">
        <v>49473525.740000002</v>
      </c>
      <c r="L82" s="25">
        <v>6133.9629000000004</v>
      </c>
      <c r="M82" s="25">
        <f t="shared" si="8"/>
        <v>2372.2239500339983</v>
      </c>
      <c r="N82" s="25">
        <f t="shared" si="9"/>
        <v>4096.5818622737343</v>
      </c>
      <c r="O82" s="25">
        <f t="shared" si="10"/>
        <v>894.56517580176421</v>
      </c>
      <c r="P82" s="25">
        <f t="shared" si="11"/>
        <v>7363.3709881094974</v>
      </c>
    </row>
    <row r="83" spans="1:16" x14ac:dyDescent="0.2">
      <c r="A83" s="41" t="s">
        <v>83</v>
      </c>
      <c r="B83" s="41" t="s">
        <v>475</v>
      </c>
      <c r="C83" s="38">
        <v>3083500.8</v>
      </c>
      <c r="D83" s="38">
        <v>618520.68999999994</v>
      </c>
      <c r="E83" s="38">
        <v>3702021.49</v>
      </c>
      <c r="F83" s="38">
        <v>7122780</v>
      </c>
      <c r="G83" s="38">
        <v>1149985.95</v>
      </c>
      <c r="H83" s="38">
        <v>8272765.9500000002</v>
      </c>
      <c r="I83" s="38">
        <v>1616966.22</v>
      </c>
      <c r="J83" s="38">
        <v>110605.34</v>
      </c>
      <c r="K83" s="38">
        <v>13702359</v>
      </c>
      <c r="L83" s="25">
        <v>1928.7194</v>
      </c>
      <c r="M83" s="25">
        <f t="shared" si="8"/>
        <v>1919.4194292855666</v>
      </c>
      <c r="N83" s="25">
        <f t="shared" si="9"/>
        <v>4289.2532475174985</v>
      </c>
      <c r="O83" s="25">
        <f t="shared" si="10"/>
        <v>838.36260474177845</v>
      </c>
      <c r="P83" s="25">
        <f t="shared" si="11"/>
        <v>7047.0352815448441</v>
      </c>
    </row>
    <row r="84" spans="1:16" x14ac:dyDescent="0.2">
      <c r="A84" s="41" t="s">
        <v>84</v>
      </c>
      <c r="B84" s="41" t="s">
        <v>476</v>
      </c>
      <c r="C84" s="38">
        <v>1132671.29</v>
      </c>
      <c r="D84" s="38">
        <v>307306.19</v>
      </c>
      <c r="E84" s="38">
        <v>1439977.48</v>
      </c>
      <c r="F84" s="38">
        <v>2889360</v>
      </c>
      <c r="G84" s="38">
        <v>563904.15</v>
      </c>
      <c r="H84" s="38">
        <v>3453264.15</v>
      </c>
      <c r="I84" s="38">
        <v>1052444.25</v>
      </c>
      <c r="J84" s="38">
        <v>28350.85</v>
      </c>
      <c r="K84" s="38">
        <v>5974036.7300000004</v>
      </c>
      <c r="L84" s="25">
        <v>713.00179999999989</v>
      </c>
      <c r="M84" s="25">
        <f t="shared" si="8"/>
        <v>2019.5986601997361</v>
      </c>
      <c r="N84" s="25">
        <f t="shared" si="9"/>
        <v>4843.2755008472632</v>
      </c>
      <c r="O84" s="25">
        <f t="shared" si="10"/>
        <v>1476.0751655886424</v>
      </c>
      <c r="P84" s="25">
        <f t="shared" si="11"/>
        <v>8338.9493266356421</v>
      </c>
    </row>
    <row r="85" spans="1:16" x14ac:dyDescent="0.2">
      <c r="A85" s="41" t="s">
        <v>85</v>
      </c>
      <c r="B85" s="41" t="s">
        <v>477</v>
      </c>
      <c r="C85" s="38">
        <v>10100995.300000001</v>
      </c>
      <c r="D85" s="38">
        <v>1301581.8899999999</v>
      </c>
      <c r="E85" s="38">
        <v>11402577.189999999</v>
      </c>
      <c r="F85" s="38">
        <v>25208574</v>
      </c>
      <c r="G85" s="38">
        <v>5678521.3099999996</v>
      </c>
      <c r="H85" s="38">
        <v>30887095.309999999</v>
      </c>
      <c r="I85" s="38">
        <v>5574149.0300000003</v>
      </c>
      <c r="J85" s="38">
        <v>2172278.94</v>
      </c>
      <c r="K85" s="38">
        <v>50036100.469999999</v>
      </c>
      <c r="L85" s="25">
        <v>6366.1178</v>
      </c>
      <c r="M85" s="25">
        <f t="shared" si="8"/>
        <v>1791.1351231986312</v>
      </c>
      <c r="N85" s="25">
        <f t="shared" si="9"/>
        <v>4851.7944971109391</v>
      </c>
      <c r="O85" s="25">
        <f t="shared" si="10"/>
        <v>875.5962747029281</v>
      </c>
      <c r="P85" s="25">
        <f t="shared" si="11"/>
        <v>7518.5258950124989</v>
      </c>
    </row>
    <row r="86" spans="1:16" x14ac:dyDescent="0.2">
      <c r="A86" s="41" t="s">
        <v>86</v>
      </c>
      <c r="B86" s="41" t="s">
        <v>478</v>
      </c>
      <c r="C86" s="38">
        <v>1582172.7</v>
      </c>
      <c r="D86" s="38">
        <v>302973.71000000002</v>
      </c>
      <c r="E86" s="38">
        <v>1885146.41</v>
      </c>
      <c r="F86" s="38">
        <v>9816843</v>
      </c>
      <c r="G86" s="38">
        <v>2476054.9300000002</v>
      </c>
      <c r="H86" s="38">
        <v>12292897.93</v>
      </c>
      <c r="I86" s="38">
        <v>3356084.44</v>
      </c>
      <c r="J86" s="38">
        <v>116629.95</v>
      </c>
      <c r="K86" s="38">
        <v>17650758.73</v>
      </c>
      <c r="L86" s="25">
        <v>2014.5267999999999</v>
      </c>
      <c r="M86" s="25">
        <f t="shared" si="8"/>
        <v>935.77628751327609</v>
      </c>
      <c r="N86" s="25">
        <f t="shared" si="9"/>
        <v>6102.1267773652853</v>
      </c>
      <c r="O86" s="25">
        <f t="shared" si="10"/>
        <v>1665.9418181977028</v>
      </c>
      <c r="P86" s="25">
        <f t="shared" si="11"/>
        <v>8703.8448830762645</v>
      </c>
    </row>
    <row r="87" spans="1:16" x14ac:dyDescent="0.2">
      <c r="A87" s="41" t="s">
        <v>87</v>
      </c>
      <c r="B87" s="41" t="s">
        <v>479</v>
      </c>
      <c r="C87" s="38">
        <v>243285.81</v>
      </c>
      <c r="D87" s="38">
        <v>110286.31</v>
      </c>
      <c r="E87" s="38">
        <v>353572.12</v>
      </c>
      <c r="F87" s="38">
        <v>2378126</v>
      </c>
      <c r="G87" s="38">
        <v>556806.66</v>
      </c>
      <c r="H87" s="38">
        <v>2934932.66</v>
      </c>
      <c r="I87" s="38">
        <v>511072.93</v>
      </c>
      <c r="J87" s="38">
        <v>20287.73</v>
      </c>
      <c r="K87" s="38">
        <v>3819865.44</v>
      </c>
      <c r="L87" s="25">
        <v>477.06529999999998</v>
      </c>
      <c r="M87" s="25">
        <f t="shared" si="8"/>
        <v>741.13988168915239</v>
      </c>
      <c r="N87" s="25">
        <f t="shared" si="9"/>
        <v>6152.0564585183629</v>
      </c>
      <c r="O87" s="25">
        <f t="shared" si="10"/>
        <v>1071.2850630720784</v>
      </c>
      <c r="P87" s="25">
        <f t="shared" si="11"/>
        <v>7964.4814032795939</v>
      </c>
    </row>
    <row r="88" spans="1:16" x14ac:dyDescent="0.2">
      <c r="A88" s="41" t="s">
        <v>88</v>
      </c>
      <c r="B88" s="41" t="s">
        <v>480</v>
      </c>
      <c r="C88" s="38">
        <v>362989170.99000001</v>
      </c>
      <c r="D88" s="38">
        <v>25210762.57</v>
      </c>
      <c r="E88" s="38">
        <v>388199933.56</v>
      </c>
      <c r="F88" s="38">
        <v>216763593</v>
      </c>
      <c r="G88" s="38">
        <v>34482556.200000003</v>
      </c>
      <c r="H88" s="38">
        <v>251246149.19999999</v>
      </c>
      <c r="I88" s="38">
        <v>103845976.88</v>
      </c>
      <c r="J88" s="38">
        <v>1396422.07</v>
      </c>
      <c r="K88" s="38">
        <v>744688481.71000004</v>
      </c>
      <c r="L88" s="25">
        <v>82019.562200000029</v>
      </c>
      <c r="M88" s="25">
        <f t="shared" si="8"/>
        <v>4733.0164066640173</v>
      </c>
      <c r="N88" s="25">
        <f t="shared" si="9"/>
        <v>3063.2466506874366</v>
      </c>
      <c r="O88" s="25">
        <f t="shared" si="10"/>
        <v>1266.1123041205401</v>
      </c>
      <c r="P88" s="25">
        <f t="shared" si="11"/>
        <v>9062.3753614719935</v>
      </c>
    </row>
    <row r="89" spans="1:16" x14ac:dyDescent="0.2">
      <c r="A89" s="41" t="s">
        <v>89</v>
      </c>
      <c r="B89" s="41" t="s">
        <v>481</v>
      </c>
      <c r="C89" s="38">
        <v>672523.33</v>
      </c>
      <c r="D89" s="38">
        <v>83707.759999999995</v>
      </c>
      <c r="E89" s="38">
        <v>756231.09</v>
      </c>
      <c r="F89" s="38">
        <v>1953267</v>
      </c>
      <c r="G89" s="38">
        <v>405522.04</v>
      </c>
      <c r="H89" s="38">
        <v>2358789.04</v>
      </c>
      <c r="I89" s="38">
        <v>617054.78</v>
      </c>
      <c r="J89" s="38">
        <v>4210</v>
      </c>
      <c r="K89" s="38">
        <v>3736284.91</v>
      </c>
      <c r="L89" s="25">
        <v>488.05229999999995</v>
      </c>
      <c r="M89" s="25">
        <f t="shared" si="8"/>
        <v>1549.4878110399236</v>
      </c>
      <c r="N89" s="25">
        <f t="shared" si="9"/>
        <v>4833.0661283637028</v>
      </c>
      <c r="O89" s="25">
        <f t="shared" si="10"/>
        <v>1264.321016415659</v>
      </c>
      <c r="P89" s="25">
        <f t="shared" si="11"/>
        <v>7646.8749558192849</v>
      </c>
    </row>
    <row r="90" spans="1:16" x14ac:dyDescent="0.2">
      <c r="A90" s="41" t="s">
        <v>90</v>
      </c>
      <c r="B90" s="41" t="s">
        <v>482</v>
      </c>
      <c r="C90" s="38">
        <v>16572649.91</v>
      </c>
      <c r="D90" s="38">
        <v>1344571.67</v>
      </c>
      <c r="E90" s="38">
        <v>17917221.579999998</v>
      </c>
      <c r="F90" s="38">
        <v>20496201</v>
      </c>
      <c r="G90" s="38">
        <v>3927039.19</v>
      </c>
      <c r="H90" s="38">
        <v>24423240.190000001</v>
      </c>
      <c r="I90" s="38">
        <v>4918480.1399999997</v>
      </c>
      <c r="J90" s="38">
        <v>97107.08</v>
      </c>
      <c r="K90" s="38">
        <v>47356048.990000002</v>
      </c>
      <c r="L90" s="25">
        <v>6071.5213000000003</v>
      </c>
      <c r="M90" s="25">
        <f t="shared" si="8"/>
        <v>2951.026718789572</v>
      </c>
      <c r="N90" s="25">
        <f t="shared" si="9"/>
        <v>4022.5898886330187</v>
      </c>
      <c r="O90" s="25">
        <f t="shared" si="10"/>
        <v>810.09023883355223</v>
      </c>
      <c r="P90" s="25">
        <f t="shared" si="11"/>
        <v>7783.7068462561419</v>
      </c>
    </row>
    <row r="91" spans="1:16" x14ac:dyDescent="0.2">
      <c r="A91" s="41" t="s">
        <v>91</v>
      </c>
      <c r="B91" s="41" t="s">
        <v>483</v>
      </c>
      <c r="C91" s="38">
        <v>3006619.83</v>
      </c>
      <c r="D91" s="38">
        <v>1306682.8899999999</v>
      </c>
      <c r="E91" s="38">
        <v>4313302.72</v>
      </c>
      <c r="F91" s="38">
        <v>14875578</v>
      </c>
      <c r="G91" s="38">
        <v>2088687.07</v>
      </c>
      <c r="H91" s="38">
        <v>16964265.07</v>
      </c>
      <c r="I91" s="38">
        <v>4390892.93</v>
      </c>
      <c r="J91" s="38">
        <v>95321.82</v>
      </c>
      <c r="K91" s="38">
        <v>25763782.539999999</v>
      </c>
      <c r="L91" s="25">
        <v>3328.2462</v>
      </c>
      <c r="M91" s="25">
        <f t="shared" si="8"/>
        <v>1295.9686455887788</v>
      </c>
      <c r="N91" s="25">
        <f t="shared" si="9"/>
        <v>5097.05834562359</v>
      </c>
      <c r="O91" s="25">
        <f t="shared" si="10"/>
        <v>1319.2812869432555</v>
      </c>
      <c r="P91" s="25">
        <f t="shared" si="11"/>
        <v>7712.3082781556241</v>
      </c>
    </row>
    <row r="92" spans="1:16" x14ac:dyDescent="0.2">
      <c r="A92" s="41" t="s">
        <v>92</v>
      </c>
      <c r="B92" s="41" t="s">
        <v>484</v>
      </c>
      <c r="C92" s="38">
        <v>38230784.729999997</v>
      </c>
      <c r="D92" s="38">
        <v>4903042.01</v>
      </c>
      <c r="E92" s="38">
        <v>43133826.740000002</v>
      </c>
      <c r="F92" s="38">
        <v>27268447</v>
      </c>
      <c r="G92" s="38">
        <v>4674435.95</v>
      </c>
      <c r="H92" s="38">
        <v>31942882.949999999</v>
      </c>
      <c r="I92" s="38">
        <v>5570402.0899999999</v>
      </c>
      <c r="J92" s="38">
        <v>987678.78</v>
      </c>
      <c r="K92" s="38">
        <v>81634790.560000002</v>
      </c>
      <c r="L92" s="25">
        <v>11324.5677</v>
      </c>
      <c r="M92" s="25">
        <f t="shared" si="8"/>
        <v>3808.8718159192958</v>
      </c>
      <c r="N92" s="25">
        <f t="shared" si="9"/>
        <v>2820.6712870814486</v>
      </c>
      <c r="O92" s="25">
        <f t="shared" si="10"/>
        <v>491.8865105994289</v>
      </c>
      <c r="P92" s="25">
        <f t="shared" si="11"/>
        <v>7121.4296136001731</v>
      </c>
    </row>
    <row r="93" spans="1:16" x14ac:dyDescent="0.2">
      <c r="A93" s="41" t="s">
        <v>93</v>
      </c>
      <c r="B93" s="41" t="s">
        <v>485</v>
      </c>
      <c r="C93" s="38">
        <v>3486458</v>
      </c>
      <c r="D93" s="38">
        <v>490392.77</v>
      </c>
      <c r="E93" s="38">
        <v>3976850.77</v>
      </c>
      <c r="F93" s="38">
        <v>9794076</v>
      </c>
      <c r="G93" s="38">
        <v>2438074.92</v>
      </c>
      <c r="H93" s="38">
        <v>12232150.92</v>
      </c>
      <c r="I93" s="38">
        <v>4548910.1900000004</v>
      </c>
      <c r="J93" s="38">
        <v>73266.06</v>
      </c>
      <c r="K93" s="38">
        <v>20831177.940000001</v>
      </c>
      <c r="L93" s="25">
        <v>2409.6844000000001</v>
      </c>
      <c r="M93" s="25">
        <f t="shared" si="8"/>
        <v>1650.361669768871</v>
      </c>
      <c r="N93" s="25">
        <f t="shared" si="9"/>
        <v>5076.2460511426307</v>
      </c>
      <c r="O93" s="25">
        <f t="shared" si="10"/>
        <v>1887.7618122937595</v>
      </c>
      <c r="P93" s="25">
        <f t="shared" si="11"/>
        <v>8614.3695332052612</v>
      </c>
    </row>
    <row r="94" spans="1:16" x14ac:dyDescent="0.2">
      <c r="A94" s="41" t="s">
        <v>94</v>
      </c>
      <c r="B94" s="41" t="s">
        <v>486</v>
      </c>
      <c r="C94" s="38">
        <v>4335930.55</v>
      </c>
      <c r="D94" s="38">
        <v>645081.32999999996</v>
      </c>
      <c r="E94" s="38">
        <v>4981011.88</v>
      </c>
      <c r="F94" s="38">
        <v>18663729</v>
      </c>
      <c r="G94" s="38">
        <v>3586230.96</v>
      </c>
      <c r="H94" s="38">
        <v>22249959.960000001</v>
      </c>
      <c r="I94" s="38">
        <v>6901647.1500000004</v>
      </c>
      <c r="J94" s="38">
        <v>1255892.3600000001</v>
      </c>
      <c r="K94" s="38">
        <v>35388511.350000001</v>
      </c>
      <c r="L94" s="25">
        <v>4239.5321999999996</v>
      </c>
      <c r="M94" s="25">
        <f t="shared" si="8"/>
        <v>1174.8965793914715</v>
      </c>
      <c r="N94" s="25">
        <f t="shared" si="9"/>
        <v>5248.2111021588662</v>
      </c>
      <c r="O94" s="25">
        <f t="shared" si="10"/>
        <v>1627.9265787862164</v>
      </c>
      <c r="P94" s="25">
        <f t="shared" si="11"/>
        <v>8051.0342603365543</v>
      </c>
    </row>
    <row r="95" spans="1:16" x14ac:dyDescent="0.2">
      <c r="A95" s="41" t="s">
        <v>95</v>
      </c>
      <c r="B95" s="41" t="s">
        <v>487</v>
      </c>
      <c r="C95" s="38">
        <v>2725147.03</v>
      </c>
      <c r="D95" s="38">
        <v>548893.38</v>
      </c>
      <c r="E95" s="38">
        <v>3274040.41</v>
      </c>
      <c r="F95" s="38">
        <v>8930496</v>
      </c>
      <c r="G95" s="38">
        <v>1583705.72</v>
      </c>
      <c r="H95" s="38">
        <v>10514201.720000001</v>
      </c>
      <c r="I95" s="38">
        <v>2058840.43</v>
      </c>
      <c r="J95" s="38">
        <v>138343.69</v>
      </c>
      <c r="K95" s="38">
        <v>15985426.25</v>
      </c>
      <c r="L95" s="25">
        <v>2159.6269000000002</v>
      </c>
      <c r="M95" s="25">
        <f t="shared" si="8"/>
        <v>1516.0213136815437</v>
      </c>
      <c r="N95" s="25">
        <f t="shared" si="9"/>
        <v>4868.5269293506208</v>
      </c>
      <c r="O95" s="25">
        <f t="shared" si="10"/>
        <v>953.33153610931583</v>
      </c>
      <c r="P95" s="25">
        <f t="shared" si="11"/>
        <v>7337.87977914148</v>
      </c>
    </row>
    <row r="96" spans="1:16" x14ac:dyDescent="0.2">
      <c r="A96" s="41" t="s">
        <v>96</v>
      </c>
      <c r="B96" s="41" t="s">
        <v>488</v>
      </c>
      <c r="C96" s="38">
        <v>10670719.65</v>
      </c>
      <c r="D96" s="38">
        <v>2055482.55</v>
      </c>
      <c r="E96" s="38">
        <v>12726202.199999999</v>
      </c>
      <c r="F96" s="38">
        <v>29798490</v>
      </c>
      <c r="G96" s="38">
        <v>4591837.1500000004</v>
      </c>
      <c r="H96" s="38">
        <v>34390327.149999999</v>
      </c>
      <c r="I96" s="38">
        <v>8662419.8699999992</v>
      </c>
      <c r="J96" s="38">
        <v>85952.47</v>
      </c>
      <c r="K96" s="38">
        <v>55864901.689999998</v>
      </c>
      <c r="L96" s="25">
        <v>7837.4638999999997</v>
      </c>
      <c r="M96" s="25">
        <f t="shared" si="8"/>
        <v>1623.7653356208759</v>
      </c>
      <c r="N96" s="25">
        <f t="shared" si="9"/>
        <v>4387.9407406265691</v>
      </c>
      <c r="O96" s="25">
        <f t="shared" si="10"/>
        <v>1105.2580248567397</v>
      </c>
      <c r="P96" s="25">
        <f t="shared" si="11"/>
        <v>7116.964101104184</v>
      </c>
    </row>
    <row r="97" spans="1:16" x14ac:dyDescent="0.2">
      <c r="A97" s="41" t="s">
        <v>97</v>
      </c>
      <c r="B97" s="41" t="s">
        <v>489</v>
      </c>
      <c r="C97" s="38">
        <v>2573826.41</v>
      </c>
      <c r="D97" s="38">
        <v>334281.90999999997</v>
      </c>
      <c r="E97" s="38">
        <v>2908108.32</v>
      </c>
      <c r="F97" s="38">
        <v>9870129</v>
      </c>
      <c r="G97" s="38">
        <v>2173838.56</v>
      </c>
      <c r="H97" s="38">
        <v>12043967.560000001</v>
      </c>
      <c r="I97" s="38">
        <v>3613699.4</v>
      </c>
      <c r="J97" s="38">
        <v>89421.34</v>
      </c>
      <c r="K97" s="38">
        <v>18655196.620000001</v>
      </c>
      <c r="L97" s="25">
        <v>2311.8942999999999</v>
      </c>
      <c r="M97" s="25">
        <f t="shared" si="8"/>
        <v>1257.8898265374849</v>
      </c>
      <c r="N97" s="25">
        <f t="shared" si="9"/>
        <v>5209.5667003461194</v>
      </c>
      <c r="O97" s="25">
        <f t="shared" si="10"/>
        <v>1563.0902329747514</v>
      </c>
      <c r="P97" s="25">
        <f t="shared" si="11"/>
        <v>8030.5467598583555</v>
      </c>
    </row>
    <row r="98" spans="1:16" x14ac:dyDescent="0.2">
      <c r="A98" s="41" t="s">
        <v>98</v>
      </c>
      <c r="B98" s="41" t="s">
        <v>490</v>
      </c>
      <c r="C98" s="38">
        <v>993168.92</v>
      </c>
      <c r="D98" s="38">
        <v>197304.19</v>
      </c>
      <c r="E98" s="38">
        <v>1190473.1100000001</v>
      </c>
      <c r="F98" s="38">
        <v>5106816</v>
      </c>
      <c r="G98" s="38">
        <v>975894.99</v>
      </c>
      <c r="H98" s="38">
        <v>6082710.9900000002</v>
      </c>
      <c r="I98" s="38">
        <v>2181211.1</v>
      </c>
      <c r="J98" s="38">
        <v>416291.86</v>
      </c>
      <c r="K98" s="38">
        <v>9870687.0600000005</v>
      </c>
      <c r="L98" s="25">
        <v>1142.4153999999999</v>
      </c>
      <c r="M98" s="25">
        <f t="shared" ref="M98:M129" si="12">E98/L98</f>
        <v>1042.0667561029029</v>
      </c>
      <c r="N98" s="25">
        <f t="shared" ref="N98:N129" si="13">H98/L98</f>
        <v>5324.4301416104872</v>
      </c>
      <c r="O98" s="25">
        <f t="shared" ref="O98:O129" si="14">I98/L98</f>
        <v>1909.2977037949597</v>
      </c>
      <c r="P98" s="25">
        <f t="shared" ref="P98:P129" si="15">(E98+H98+I98)/L98</f>
        <v>8275.7946015083508</v>
      </c>
    </row>
    <row r="99" spans="1:16" x14ac:dyDescent="0.2">
      <c r="A99" s="41" t="s">
        <v>99</v>
      </c>
      <c r="B99" s="41" t="s">
        <v>491</v>
      </c>
      <c r="C99" s="38">
        <v>2744383.48</v>
      </c>
      <c r="D99" s="38">
        <v>360204.82</v>
      </c>
      <c r="E99" s="38">
        <v>3104588.3</v>
      </c>
      <c r="F99" s="38">
        <v>9020736</v>
      </c>
      <c r="G99" s="38">
        <v>1633838.46</v>
      </c>
      <c r="H99" s="38">
        <v>10654574.460000001</v>
      </c>
      <c r="I99" s="38">
        <v>2978507.17</v>
      </c>
      <c r="J99" s="38">
        <v>17816.11</v>
      </c>
      <c r="K99" s="38">
        <v>16755486.039999999</v>
      </c>
      <c r="L99" s="25">
        <v>1852.9823000000004</v>
      </c>
      <c r="M99" s="25">
        <f t="shared" si="12"/>
        <v>1675.4549139514172</v>
      </c>
      <c r="N99" s="25">
        <f t="shared" si="13"/>
        <v>5749.9601912009621</v>
      </c>
      <c r="O99" s="25">
        <f t="shared" si="14"/>
        <v>1607.4126396134488</v>
      </c>
      <c r="P99" s="25">
        <f t="shared" si="15"/>
        <v>9032.8277447658293</v>
      </c>
    </row>
    <row r="100" spans="1:16" x14ac:dyDescent="0.2">
      <c r="A100" s="41" t="s">
        <v>100</v>
      </c>
      <c r="B100" s="41" t="s">
        <v>492</v>
      </c>
      <c r="C100" s="38">
        <v>3841848.73</v>
      </c>
      <c r="D100" s="38">
        <v>906524.7</v>
      </c>
      <c r="E100" s="38">
        <v>4748373.43</v>
      </c>
      <c r="F100" s="38">
        <v>13887558</v>
      </c>
      <c r="G100" s="38">
        <v>2313107.36</v>
      </c>
      <c r="H100" s="38">
        <v>16200665.359999999</v>
      </c>
      <c r="I100" s="38">
        <v>4892441.57</v>
      </c>
      <c r="J100" s="38">
        <v>83118.5</v>
      </c>
      <c r="K100" s="38">
        <v>25924598.859999999</v>
      </c>
      <c r="L100" s="25">
        <v>3080.5504000000005</v>
      </c>
      <c r="M100" s="25">
        <f t="shared" si="12"/>
        <v>1541.4042341264726</v>
      </c>
      <c r="N100" s="25">
        <f t="shared" si="13"/>
        <v>5259.016492637159</v>
      </c>
      <c r="O100" s="25">
        <f t="shared" si="14"/>
        <v>1588.1712469304184</v>
      </c>
      <c r="P100" s="25">
        <f t="shared" si="15"/>
        <v>8388.5919736940505</v>
      </c>
    </row>
    <row r="101" spans="1:16" x14ac:dyDescent="0.2">
      <c r="A101" s="41" t="s">
        <v>101</v>
      </c>
      <c r="B101" s="41" t="s">
        <v>493</v>
      </c>
      <c r="C101" s="38">
        <v>2179665.71</v>
      </c>
      <c r="D101" s="38">
        <v>338216.76</v>
      </c>
      <c r="E101" s="38">
        <v>2517882.4700000002</v>
      </c>
      <c r="F101" s="38">
        <v>9454911</v>
      </c>
      <c r="G101" s="38">
        <v>2035747.77</v>
      </c>
      <c r="H101" s="38">
        <v>11490658.77</v>
      </c>
      <c r="I101" s="38">
        <v>3451688.95</v>
      </c>
      <c r="J101" s="38">
        <v>88705.9</v>
      </c>
      <c r="K101" s="38">
        <v>17548936.09</v>
      </c>
      <c r="L101" s="25">
        <v>2184.7775000000001</v>
      </c>
      <c r="M101" s="25">
        <f t="shared" si="12"/>
        <v>1152.4663129311796</v>
      </c>
      <c r="N101" s="25">
        <f t="shared" si="13"/>
        <v>5259.4183023214027</v>
      </c>
      <c r="O101" s="25">
        <f t="shared" si="14"/>
        <v>1579.8812236028612</v>
      </c>
      <c r="P101" s="25">
        <f t="shared" si="15"/>
        <v>7991.7658388554446</v>
      </c>
    </row>
    <row r="102" spans="1:16" x14ac:dyDescent="0.2">
      <c r="A102" s="41" t="s">
        <v>102</v>
      </c>
      <c r="B102" s="41" t="s">
        <v>494</v>
      </c>
      <c r="C102" s="38">
        <v>3708606.96</v>
      </c>
      <c r="D102" s="38">
        <v>714845.41</v>
      </c>
      <c r="E102" s="38">
        <v>4423452.37</v>
      </c>
      <c r="F102" s="38">
        <v>16846226</v>
      </c>
      <c r="G102" s="38">
        <v>2671176.4900000002</v>
      </c>
      <c r="H102" s="38">
        <v>19517402.489999998</v>
      </c>
      <c r="I102" s="38">
        <v>6752070.9299999997</v>
      </c>
      <c r="J102" s="38">
        <v>56738.53</v>
      </c>
      <c r="K102" s="38">
        <v>30749664.32</v>
      </c>
      <c r="L102" s="25">
        <v>3817.1188000000002</v>
      </c>
      <c r="M102" s="25">
        <f t="shared" si="12"/>
        <v>1158.8458734897117</v>
      </c>
      <c r="N102" s="25">
        <f t="shared" si="13"/>
        <v>5113.1241946150585</v>
      </c>
      <c r="O102" s="25">
        <f t="shared" si="14"/>
        <v>1768.8920056666823</v>
      </c>
      <c r="P102" s="25">
        <f t="shared" si="15"/>
        <v>8040.8620737714527</v>
      </c>
    </row>
    <row r="103" spans="1:16" x14ac:dyDescent="0.2">
      <c r="A103" s="41" t="s">
        <v>103</v>
      </c>
      <c r="B103" s="41" t="s">
        <v>495</v>
      </c>
      <c r="C103" s="38">
        <v>2054371.08</v>
      </c>
      <c r="D103" s="38">
        <v>1000238</v>
      </c>
      <c r="E103" s="38">
        <v>3054609.08</v>
      </c>
      <c r="F103" s="38">
        <v>4211712</v>
      </c>
      <c r="G103" s="38">
        <v>931361.19</v>
      </c>
      <c r="H103" s="38">
        <v>5143073.1900000004</v>
      </c>
      <c r="I103" s="38">
        <v>1147812.5</v>
      </c>
      <c r="J103" s="38">
        <v>53755.44</v>
      </c>
      <c r="K103" s="38">
        <v>9399250.2100000009</v>
      </c>
      <c r="L103" s="25">
        <v>1207.2963</v>
      </c>
      <c r="M103" s="25">
        <f t="shared" si="12"/>
        <v>2530.1237815439345</v>
      </c>
      <c r="N103" s="25">
        <f t="shared" si="13"/>
        <v>4259.9925055680205</v>
      </c>
      <c r="O103" s="25">
        <f t="shared" si="14"/>
        <v>950.72974215194733</v>
      </c>
      <c r="P103" s="25">
        <f t="shared" si="15"/>
        <v>7740.8460292639011</v>
      </c>
    </row>
    <row r="104" spans="1:16" x14ac:dyDescent="0.2">
      <c r="A104" s="41" t="s">
        <v>104</v>
      </c>
      <c r="B104" s="41" t="s">
        <v>496</v>
      </c>
      <c r="C104" s="38">
        <v>4121730.77</v>
      </c>
      <c r="D104" s="38">
        <v>1359601.48</v>
      </c>
      <c r="E104" s="38">
        <v>5481332.25</v>
      </c>
      <c r="F104" s="38">
        <v>11695170</v>
      </c>
      <c r="G104" s="38">
        <v>2151705.98</v>
      </c>
      <c r="H104" s="38">
        <v>13846875.98</v>
      </c>
      <c r="I104" s="38">
        <v>2892185.38</v>
      </c>
      <c r="J104" s="38">
        <v>35739.5</v>
      </c>
      <c r="K104" s="38">
        <v>22256133.109999999</v>
      </c>
      <c r="L104" s="25">
        <v>3034.2793999999999</v>
      </c>
      <c r="M104" s="25">
        <f t="shared" si="12"/>
        <v>1806.4691900159228</v>
      </c>
      <c r="N104" s="25">
        <f t="shared" si="13"/>
        <v>4563.4808646824022</v>
      </c>
      <c r="O104" s="25">
        <f t="shared" si="14"/>
        <v>953.17042326425178</v>
      </c>
      <c r="P104" s="25">
        <f t="shared" si="15"/>
        <v>7323.1204779625768</v>
      </c>
    </row>
    <row r="105" spans="1:16" x14ac:dyDescent="0.2">
      <c r="A105" s="41" t="s">
        <v>105</v>
      </c>
      <c r="B105" s="41" t="s">
        <v>497</v>
      </c>
      <c r="C105" s="38">
        <v>1151319.48</v>
      </c>
      <c r="D105" s="38">
        <v>471897.02</v>
      </c>
      <c r="E105" s="38">
        <v>1623216.5</v>
      </c>
      <c r="F105" s="38">
        <v>3445169</v>
      </c>
      <c r="G105" s="38">
        <v>539089.14</v>
      </c>
      <c r="H105" s="38">
        <v>3984258.14</v>
      </c>
      <c r="I105" s="38">
        <v>655467.46</v>
      </c>
      <c r="J105" s="38">
        <v>53775.9</v>
      </c>
      <c r="K105" s="38">
        <v>6316718</v>
      </c>
      <c r="L105" s="25">
        <v>899.49300000000005</v>
      </c>
      <c r="M105" s="25">
        <f t="shared" si="12"/>
        <v>1804.5904748563912</v>
      </c>
      <c r="N105" s="25">
        <f t="shared" si="13"/>
        <v>4429.4487450152474</v>
      </c>
      <c r="O105" s="25">
        <f t="shared" si="14"/>
        <v>728.70768310592734</v>
      </c>
      <c r="P105" s="25">
        <f t="shared" si="15"/>
        <v>6962.7469029775666</v>
      </c>
    </row>
    <row r="106" spans="1:16" x14ac:dyDescent="0.2">
      <c r="A106" s="41" t="s">
        <v>106</v>
      </c>
      <c r="B106" s="41" t="s">
        <v>498</v>
      </c>
      <c r="C106" s="38">
        <v>2304985.54</v>
      </c>
      <c r="D106" s="38">
        <v>701665.8</v>
      </c>
      <c r="E106" s="38">
        <v>3006651.34</v>
      </c>
      <c r="F106" s="38">
        <v>2498220</v>
      </c>
      <c r="G106" s="38">
        <v>475502.69</v>
      </c>
      <c r="H106" s="38">
        <v>2973722.69</v>
      </c>
      <c r="I106" s="38">
        <v>697058.22</v>
      </c>
      <c r="J106" s="38">
        <v>10157.5</v>
      </c>
      <c r="K106" s="38">
        <v>6687589.75</v>
      </c>
      <c r="L106" s="25">
        <v>894.00950000000012</v>
      </c>
      <c r="M106" s="25">
        <f t="shared" si="12"/>
        <v>3363.1089378804136</v>
      </c>
      <c r="N106" s="25">
        <f t="shared" si="13"/>
        <v>3326.2763874433099</v>
      </c>
      <c r="O106" s="25">
        <f t="shared" si="14"/>
        <v>779.69889581710243</v>
      </c>
      <c r="P106" s="25">
        <f t="shared" si="15"/>
        <v>7469.0842211408244</v>
      </c>
    </row>
    <row r="107" spans="1:16" x14ac:dyDescent="0.2">
      <c r="A107" s="41" t="s">
        <v>107</v>
      </c>
      <c r="B107" s="41" t="s">
        <v>499</v>
      </c>
      <c r="C107" s="38">
        <v>19046588.530000001</v>
      </c>
      <c r="D107" s="38">
        <v>1577391.33</v>
      </c>
      <c r="E107" s="38">
        <v>20623979.859999999</v>
      </c>
      <c r="F107" s="38">
        <v>30234785</v>
      </c>
      <c r="G107" s="38">
        <v>5484173.2599999998</v>
      </c>
      <c r="H107" s="38">
        <v>35718958.259999998</v>
      </c>
      <c r="I107" s="38">
        <v>7644766.6699999999</v>
      </c>
      <c r="J107" s="38">
        <v>93663</v>
      </c>
      <c r="K107" s="38">
        <v>64081367.789999999</v>
      </c>
      <c r="L107" s="25">
        <v>8605.6763999999985</v>
      </c>
      <c r="M107" s="25">
        <f t="shared" si="12"/>
        <v>2396.5553550212512</v>
      </c>
      <c r="N107" s="25">
        <f t="shared" si="13"/>
        <v>4150.627632245154</v>
      </c>
      <c r="O107" s="25">
        <f t="shared" si="14"/>
        <v>888.34001125117845</v>
      </c>
      <c r="P107" s="25">
        <f t="shared" si="15"/>
        <v>7435.5229985175847</v>
      </c>
    </row>
    <row r="108" spans="1:16" x14ac:dyDescent="0.2">
      <c r="A108" s="41" t="s">
        <v>108</v>
      </c>
      <c r="B108" s="41" t="s">
        <v>500</v>
      </c>
      <c r="C108" s="38">
        <v>1571249.82</v>
      </c>
      <c r="D108" s="38">
        <v>1260325.7</v>
      </c>
      <c r="E108" s="38">
        <v>2831575.52</v>
      </c>
      <c r="F108" s="38">
        <v>10033530</v>
      </c>
      <c r="G108" s="38">
        <v>2006243.32</v>
      </c>
      <c r="H108" s="38">
        <v>12039773.32</v>
      </c>
      <c r="I108" s="38">
        <v>4034065.54</v>
      </c>
      <c r="J108" s="38">
        <v>44138.720000000001</v>
      </c>
      <c r="K108" s="38">
        <v>18949553.100000001</v>
      </c>
      <c r="L108" s="25">
        <v>2096.2551000000003</v>
      </c>
      <c r="M108" s="25">
        <f t="shared" si="12"/>
        <v>1350.7781185600929</v>
      </c>
      <c r="N108" s="25">
        <f t="shared" si="13"/>
        <v>5743.4676342588255</v>
      </c>
      <c r="O108" s="25">
        <f t="shared" si="14"/>
        <v>1924.4153729190687</v>
      </c>
      <c r="P108" s="25">
        <f t="shared" si="15"/>
        <v>9018.6611257379864</v>
      </c>
    </row>
    <row r="109" spans="1:16" x14ac:dyDescent="0.2">
      <c r="A109" s="41" t="s">
        <v>109</v>
      </c>
      <c r="B109" s="41" t="s">
        <v>501</v>
      </c>
      <c r="C109" s="38">
        <v>4564945.95</v>
      </c>
      <c r="D109" s="38">
        <v>1064234.56</v>
      </c>
      <c r="E109" s="38">
        <v>5629180.5099999998</v>
      </c>
      <c r="F109" s="38">
        <v>10305131</v>
      </c>
      <c r="G109" s="38">
        <v>1977487.27</v>
      </c>
      <c r="H109" s="38">
        <v>12282618.27</v>
      </c>
      <c r="I109" s="38">
        <v>2741651.4</v>
      </c>
      <c r="J109" s="38">
        <v>692603.19</v>
      </c>
      <c r="K109" s="38">
        <v>21346053.370000001</v>
      </c>
      <c r="L109" s="25">
        <v>2785.6333</v>
      </c>
      <c r="M109" s="25">
        <f t="shared" si="12"/>
        <v>2020.7902131267601</v>
      </c>
      <c r="N109" s="25">
        <f t="shared" si="13"/>
        <v>4409.2732054861635</v>
      </c>
      <c r="O109" s="25">
        <f t="shared" si="14"/>
        <v>984.21116663130067</v>
      </c>
      <c r="P109" s="25">
        <f t="shared" si="15"/>
        <v>7414.274585244224</v>
      </c>
    </row>
    <row r="110" spans="1:16" x14ac:dyDescent="0.2">
      <c r="A110" s="41" t="s">
        <v>110</v>
      </c>
      <c r="B110" s="41" t="s">
        <v>502</v>
      </c>
      <c r="C110" s="38">
        <v>8553758.8599999994</v>
      </c>
      <c r="D110" s="38">
        <v>1705177.09</v>
      </c>
      <c r="E110" s="38">
        <v>10258935.949999999</v>
      </c>
      <c r="F110" s="38">
        <v>13006591</v>
      </c>
      <c r="G110" s="38">
        <v>2356652.79</v>
      </c>
      <c r="H110" s="38">
        <v>15363243.789999999</v>
      </c>
      <c r="I110" s="38">
        <v>2920028.1600000001</v>
      </c>
      <c r="J110" s="38">
        <v>114189.39</v>
      </c>
      <c r="K110" s="38">
        <v>28656397.289999999</v>
      </c>
      <c r="L110" s="25">
        <v>4252.2128000000002</v>
      </c>
      <c r="M110" s="25">
        <f t="shared" si="12"/>
        <v>2412.6111350777173</v>
      </c>
      <c r="N110" s="25">
        <f t="shared" si="13"/>
        <v>3612.9997515646437</v>
      </c>
      <c r="O110" s="25">
        <f t="shared" si="14"/>
        <v>686.707908879819</v>
      </c>
      <c r="P110" s="25">
        <f t="shared" si="15"/>
        <v>6712.3187955221802</v>
      </c>
    </row>
    <row r="111" spans="1:16" x14ac:dyDescent="0.2">
      <c r="A111" s="41" t="s">
        <v>111</v>
      </c>
      <c r="B111" s="41" t="s">
        <v>503</v>
      </c>
      <c r="C111" s="38">
        <v>2558224.3199999998</v>
      </c>
      <c r="D111" s="38">
        <v>553870.87</v>
      </c>
      <c r="E111" s="38">
        <v>3112095.19</v>
      </c>
      <c r="F111" s="38">
        <v>9134022</v>
      </c>
      <c r="G111" s="38">
        <v>2147217.9500000002</v>
      </c>
      <c r="H111" s="38">
        <v>11281239.949999999</v>
      </c>
      <c r="I111" s="38">
        <v>3415234.13</v>
      </c>
      <c r="J111" s="38">
        <v>6545</v>
      </c>
      <c r="K111" s="38">
        <v>17815114.27</v>
      </c>
      <c r="L111" s="25">
        <v>2058.2511999999997</v>
      </c>
      <c r="M111" s="25">
        <f t="shared" si="12"/>
        <v>1512.0094136225939</v>
      </c>
      <c r="N111" s="25">
        <f t="shared" si="13"/>
        <v>5480.98305493518</v>
      </c>
      <c r="O111" s="25">
        <f t="shared" si="14"/>
        <v>1659.2892694536024</v>
      </c>
      <c r="P111" s="25">
        <f t="shared" si="15"/>
        <v>8652.2817380113775</v>
      </c>
    </row>
    <row r="112" spans="1:16" x14ac:dyDescent="0.2">
      <c r="A112" s="41" t="s">
        <v>112</v>
      </c>
      <c r="B112" s="41" t="s">
        <v>504</v>
      </c>
      <c r="C112" s="38">
        <v>5148298.34</v>
      </c>
      <c r="D112" s="38">
        <v>560520.29</v>
      </c>
      <c r="E112" s="38">
        <v>5708818.6299999999</v>
      </c>
      <c r="F112" s="38">
        <v>8304197</v>
      </c>
      <c r="G112" s="38">
        <v>1671734.86</v>
      </c>
      <c r="H112" s="38">
        <v>9975931.8599999994</v>
      </c>
      <c r="I112" s="38">
        <v>2656794.35</v>
      </c>
      <c r="J112" s="38">
        <v>62833.04</v>
      </c>
      <c r="K112" s="38">
        <v>18404377.879999999</v>
      </c>
      <c r="L112" s="25">
        <v>2446.1440000000002</v>
      </c>
      <c r="M112" s="25">
        <f t="shared" si="12"/>
        <v>2333.8031734844717</v>
      </c>
      <c r="N112" s="25">
        <f t="shared" si="13"/>
        <v>4078.2275532429808</v>
      </c>
      <c r="O112" s="25">
        <f t="shared" si="14"/>
        <v>1086.1152695834751</v>
      </c>
      <c r="P112" s="25">
        <f t="shared" si="15"/>
        <v>7498.1459963109273</v>
      </c>
    </row>
    <row r="113" spans="1:16" x14ac:dyDescent="0.2">
      <c r="A113" s="41" t="s">
        <v>113</v>
      </c>
      <c r="B113" s="41" t="s">
        <v>505</v>
      </c>
      <c r="C113" s="38">
        <v>2403418.09</v>
      </c>
      <c r="D113" s="38">
        <v>537979.09</v>
      </c>
      <c r="E113" s="38">
        <v>2941397.18</v>
      </c>
      <c r="F113" s="38">
        <v>5272101</v>
      </c>
      <c r="G113" s="38">
        <v>881932.92</v>
      </c>
      <c r="H113" s="38">
        <v>6154033.9199999999</v>
      </c>
      <c r="I113" s="38">
        <v>1940411.04</v>
      </c>
      <c r="J113" s="38">
        <v>13093</v>
      </c>
      <c r="K113" s="38">
        <v>11048935.140000001</v>
      </c>
      <c r="L113" s="25">
        <v>1335.5782000000002</v>
      </c>
      <c r="M113" s="25">
        <f t="shared" si="12"/>
        <v>2202.3399154014342</v>
      </c>
      <c r="N113" s="25">
        <f t="shared" si="13"/>
        <v>4607.7675721271871</v>
      </c>
      <c r="O113" s="25">
        <f t="shared" si="14"/>
        <v>1452.8621686098199</v>
      </c>
      <c r="P113" s="25">
        <f t="shared" si="15"/>
        <v>8262.9696561384426</v>
      </c>
    </row>
    <row r="114" spans="1:16" x14ac:dyDescent="0.2">
      <c r="A114" s="41" t="s">
        <v>114</v>
      </c>
      <c r="B114" s="41" t="s">
        <v>506</v>
      </c>
      <c r="C114" s="38">
        <v>12267651.359999999</v>
      </c>
      <c r="D114" s="38">
        <v>4246902.28</v>
      </c>
      <c r="E114" s="38">
        <v>16514553.640000001</v>
      </c>
      <c r="F114" s="38">
        <v>17981673</v>
      </c>
      <c r="G114" s="38">
        <v>2944459.04</v>
      </c>
      <c r="H114" s="38">
        <v>20926132.039999999</v>
      </c>
      <c r="I114" s="38">
        <v>4520689.21</v>
      </c>
      <c r="J114" s="38">
        <v>2195387.79</v>
      </c>
      <c r="K114" s="38">
        <v>44156762.68</v>
      </c>
      <c r="L114" s="25">
        <v>6047.5730999999996</v>
      </c>
      <c r="M114" s="25">
        <f t="shared" si="12"/>
        <v>2730.7737115240493</v>
      </c>
      <c r="N114" s="25">
        <f t="shared" si="13"/>
        <v>3460.2528475430913</v>
      </c>
      <c r="O114" s="25">
        <f t="shared" si="14"/>
        <v>747.52121805687648</v>
      </c>
      <c r="P114" s="25">
        <f t="shared" si="15"/>
        <v>6938.5477771240176</v>
      </c>
    </row>
    <row r="115" spans="1:16" x14ac:dyDescent="0.2">
      <c r="A115" s="41" t="s">
        <v>115</v>
      </c>
      <c r="B115" s="41" t="s">
        <v>507</v>
      </c>
      <c r="C115" s="38">
        <v>2051702.83</v>
      </c>
      <c r="D115" s="38">
        <v>400760.52</v>
      </c>
      <c r="E115" s="38">
        <v>2452463.35</v>
      </c>
      <c r="F115" s="38">
        <v>13898558</v>
      </c>
      <c r="G115" s="38">
        <v>2503816.84</v>
      </c>
      <c r="H115" s="38">
        <v>16402374.84</v>
      </c>
      <c r="I115" s="38">
        <v>4832901.59</v>
      </c>
      <c r="J115" s="38">
        <v>352330.91</v>
      </c>
      <c r="K115" s="38">
        <v>24040070.690000001</v>
      </c>
      <c r="L115" s="25">
        <v>2882.5897999999997</v>
      </c>
      <c r="M115" s="25">
        <f t="shared" si="12"/>
        <v>850.78471796438066</v>
      </c>
      <c r="N115" s="25">
        <f t="shared" si="13"/>
        <v>5690.1522512845922</v>
      </c>
      <c r="O115" s="25">
        <f t="shared" si="14"/>
        <v>1676.5831857172325</v>
      </c>
      <c r="P115" s="25">
        <f t="shared" si="15"/>
        <v>8217.5201549662052</v>
      </c>
    </row>
    <row r="116" spans="1:16" x14ac:dyDescent="0.2">
      <c r="A116" s="41" t="s">
        <v>116</v>
      </c>
      <c r="B116" s="41" t="s">
        <v>508</v>
      </c>
      <c r="C116" s="38">
        <v>2093708.08</v>
      </c>
      <c r="D116" s="38">
        <v>405169.28</v>
      </c>
      <c r="E116" s="38">
        <v>2498877.36</v>
      </c>
      <c r="F116" s="38">
        <v>5483553</v>
      </c>
      <c r="G116" s="38">
        <v>1369146.09</v>
      </c>
      <c r="H116" s="38">
        <v>6852699.0899999999</v>
      </c>
      <c r="I116" s="38">
        <v>1400475.3</v>
      </c>
      <c r="J116" s="38">
        <v>680679.69</v>
      </c>
      <c r="K116" s="38">
        <v>11432731.439999999</v>
      </c>
      <c r="L116" s="25">
        <v>1431.6651000000002</v>
      </c>
      <c r="M116" s="25">
        <f t="shared" si="12"/>
        <v>1745.4342918605753</v>
      </c>
      <c r="N116" s="25">
        <f t="shared" si="13"/>
        <v>4786.52381063141</v>
      </c>
      <c r="O116" s="25">
        <f t="shared" si="14"/>
        <v>978.21431841846243</v>
      </c>
      <c r="P116" s="25">
        <f t="shared" si="15"/>
        <v>7510.1724209104477</v>
      </c>
    </row>
    <row r="117" spans="1:16" x14ac:dyDescent="0.2">
      <c r="A117" s="41" t="s">
        <v>117</v>
      </c>
      <c r="B117" s="41" t="s">
        <v>509</v>
      </c>
      <c r="C117" s="38">
        <v>5114681.54</v>
      </c>
      <c r="D117" s="38">
        <v>1070229.51</v>
      </c>
      <c r="E117" s="38">
        <v>6184911.0499999998</v>
      </c>
      <c r="F117" s="38">
        <v>16693623</v>
      </c>
      <c r="G117" s="38">
        <v>2623404.2799999998</v>
      </c>
      <c r="H117" s="38">
        <v>19317027.280000001</v>
      </c>
      <c r="I117" s="38">
        <v>2920420.97</v>
      </c>
      <c r="J117" s="38">
        <v>189214.21</v>
      </c>
      <c r="K117" s="38">
        <v>28611573.510000002</v>
      </c>
      <c r="L117" s="25">
        <v>4194.0648000000001</v>
      </c>
      <c r="M117" s="25">
        <f t="shared" si="12"/>
        <v>1474.6818051070645</v>
      </c>
      <c r="N117" s="25">
        <f t="shared" si="13"/>
        <v>4605.8008641163578</v>
      </c>
      <c r="O117" s="25">
        <f t="shared" si="14"/>
        <v>696.32232911613573</v>
      </c>
      <c r="P117" s="25">
        <f t="shared" si="15"/>
        <v>6776.8049983395586</v>
      </c>
    </row>
    <row r="118" spans="1:16" x14ac:dyDescent="0.2">
      <c r="A118" s="41" t="s">
        <v>118</v>
      </c>
      <c r="B118" s="41" t="s">
        <v>510</v>
      </c>
      <c r="C118" s="38">
        <v>804325.53</v>
      </c>
      <c r="D118" s="38">
        <v>302021.84000000003</v>
      </c>
      <c r="E118" s="38">
        <v>1106347.3700000001</v>
      </c>
      <c r="F118" s="38">
        <v>4985550</v>
      </c>
      <c r="G118" s="38">
        <v>859547.85</v>
      </c>
      <c r="H118" s="38">
        <v>5845097.8499999996</v>
      </c>
      <c r="I118" s="38">
        <v>1296906.46</v>
      </c>
      <c r="J118" s="38">
        <v>8245.82</v>
      </c>
      <c r="K118" s="38">
        <v>8256597.5</v>
      </c>
      <c r="L118" s="25">
        <v>1061.8759</v>
      </c>
      <c r="M118" s="25">
        <f t="shared" si="12"/>
        <v>1041.8801010551233</v>
      </c>
      <c r="N118" s="25">
        <f t="shared" si="13"/>
        <v>5504.5018443303961</v>
      </c>
      <c r="O118" s="25">
        <f t="shared" si="14"/>
        <v>1221.3352426587701</v>
      </c>
      <c r="P118" s="25">
        <f t="shared" si="15"/>
        <v>7767.7171880442902</v>
      </c>
    </row>
    <row r="119" spans="1:16" x14ac:dyDescent="0.2">
      <c r="A119" s="41" t="s">
        <v>119</v>
      </c>
      <c r="B119" s="41" t="s">
        <v>511</v>
      </c>
      <c r="C119" s="38">
        <v>3443756.94</v>
      </c>
      <c r="D119" s="38">
        <v>730901.24</v>
      </c>
      <c r="E119" s="38">
        <v>4174658.18</v>
      </c>
      <c r="F119" s="38">
        <v>7402281</v>
      </c>
      <c r="G119" s="38">
        <v>1058580.19</v>
      </c>
      <c r="H119" s="38">
        <v>8460861.1899999995</v>
      </c>
      <c r="I119" s="38">
        <v>1268369.6499999999</v>
      </c>
      <c r="J119" s="38">
        <v>738164.73</v>
      </c>
      <c r="K119" s="38">
        <v>14642053.75</v>
      </c>
      <c r="L119" s="25">
        <v>2081.8296999999998</v>
      </c>
      <c r="M119" s="25">
        <f t="shared" si="12"/>
        <v>2005.2832275377764</v>
      </c>
      <c r="N119" s="25">
        <f t="shared" si="13"/>
        <v>4064.1466446559007</v>
      </c>
      <c r="O119" s="25">
        <f t="shared" si="14"/>
        <v>609.25715969947021</v>
      </c>
      <c r="P119" s="25">
        <f t="shared" si="15"/>
        <v>6678.6870318931469</v>
      </c>
    </row>
    <row r="120" spans="1:16" x14ac:dyDescent="0.2">
      <c r="A120" s="41" t="s">
        <v>120</v>
      </c>
      <c r="B120" s="41" t="s">
        <v>512</v>
      </c>
      <c r="C120" s="38">
        <v>1662561.8</v>
      </c>
      <c r="D120" s="38">
        <v>521530.2</v>
      </c>
      <c r="E120" s="38">
        <v>2184092</v>
      </c>
      <c r="F120" s="38">
        <v>6013260</v>
      </c>
      <c r="G120" s="38">
        <v>1116833.73</v>
      </c>
      <c r="H120" s="38">
        <v>7130093.7300000004</v>
      </c>
      <c r="I120" s="38">
        <v>2515334.1</v>
      </c>
      <c r="J120" s="38">
        <v>56371.82</v>
      </c>
      <c r="K120" s="38">
        <v>11885891.65</v>
      </c>
      <c r="L120" s="25">
        <v>1476.5041999999999</v>
      </c>
      <c r="M120" s="25">
        <f t="shared" si="12"/>
        <v>1479.2318233839092</v>
      </c>
      <c r="N120" s="25">
        <f t="shared" si="13"/>
        <v>4829.0372150651529</v>
      </c>
      <c r="O120" s="25">
        <f t="shared" si="14"/>
        <v>1703.5739552925081</v>
      </c>
      <c r="P120" s="25">
        <f t="shared" si="15"/>
        <v>8011.8429937415694</v>
      </c>
    </row>
    <row r="121" spans="1:16" x14ac:dyDescent="0.2">
      <c r="A121" s="41" t="s">
        <v>121</v>
      </c>
      <c r="B121" s="41" t="s">
        <v>513</v>
      </c>
      <c r="C121" s="38">
        <v>2276035.88</v>
      </c>
      <c r="D121" s="38">
        <v>362800.93</v>
      </c>
      <c r="E121" s="38">
        <v>2638836.81</v>
      </c>
      <c r="F121" s="38">
        <v>6207108</v>
      </c>
      <c r="G121" s="38">
        <v>1105617.94</v>
      </c>
      <c r="H121" s="38">
        <v>7312725.9400000004</v>
      </c>
      <c r="I121" s="38">
        <v>2558861.8199999998</v>
      </c>
      <c r="J121" s="38">
        <v>60057</v>
      </c>
      <c r="K121" s="38">
        <v>12570481.57</v>
      </c>
      <c r="L121" s="25">
        <v>1475.2729000000002</v>
      </c>
      <c r="M121" s="25">
        <f t="shared" si="12"/>
        <v>1788.7109632394113</v>
      </c>
      <c r="N121" s="25">
        <f t="shared" si="13"/>
        <v>4956.863194599453</v>
      </c>
      <c r="O121" s="25">
        <f t="shared" si="14"/>
        <v>1734.50066086078</v>
      </c>
      <c r="P121" s="25">
        <f t="shared" si="15"/>
        <v>8480.0748186996443</v>
      </c>
    </row>
    <row r="122" spans="1:16" x14ac:dyDescent="0.2">
      <c r="A122" s="41" t="s">
        <v>122</v>
      </c>
      <c r="B122" s="41" t="s">
        <v>514</v>
      </c>
      <c r="C122" s="38">
        <v>2046672.46</v>
      </c>
      <c r="D122" s="38">
        <v>610766.49</v>
      </c>
      <c r="E122" s="38">
        <v>2657438.9500000002</v>
      </c>
      <c r="F122" s="38">
        <v>7733247</v>
      </c>
      <c r="G122" s="38">
        <v>1487324.24</v>
      </c>
      <c r="H122" s="38">
        <v>9220571.2400000002</v>
      </c>
      <c r="I122" s="38">
        <v>2616540.27</v>
      </c>
      <c r="J122" s="38">
        <v>-176655.5</v>
      </c>
      <c r="K122" s="38">
        <v>14317894.960000001</v>
      </c>
      <c r="L122" s="25">
        <v>1802.6472999999999</v>
      </c>
      <c r="M122" s="25">
        <f t="shared" si="12"/>
        <v>1474.1868528580162</v>
      </c>
      <c r="N122" s="25">
        <f t="shared" si="13"/>
        <v>5115.0168088899036</v>
      </c>
      <c r="O122" s="25">
        <f t="shared" si="14"/>
        <v>1451.4987318928113</v>
      </c>
      <c r="P122" s="25">
        <f t="shared" si="15"/>
        <v>8040.7023936407313</v>
      </c>
    </row>
    <row r="123" spans="1:16" x14ac:dyDescent="0.2">
      <c r="A123" s="41" t="s">
        <v>123</v>
      </c>
      <c r="B123" s="41" t="s">
        <v>515</v>
      </c>
      <c r="C123" s="38">
        <v>6161845.4199999999</v>
      </c>
      <c r="D123" s="38">
        <v>1089088.1299999999</v>
      </c>
      <c r="E123" s="38">
        <v>7250933.5499999998</v>
      </c>
      <c r="F123" s="38">
        <v>12722290</v>
      </c>
      <c r="G123" s="38">
        <v>2608361.63</v>
      </c>
      <c r="H123" s="38">
        <v>15330651.630000001</v>
      </c>
      <c r="I123" s="38">
        <v>4379529.01</v>
      </c>
      <c r="J123" s="38">
        <v>137524.5</v>
      </c>
      <c r="K123" s="38">
        <v>27098638.690000001</v>
      </c>
      <c r="L123" s="25">
        <v>3592.4116999999997</v>
      </c>
      <c r="M123" s="25">
        <f t="shared" si="12"/>
        <v>2018.402720935354</v>
      </c>
      <c r="N123" s="25">
        <f t="shared" si="13"/>
        <v>4267.5096593188364</v>
      </c>
      <c r="O123" s="25">
        <f t="shared" si="14"/>
        <v>1219.1055412718983</v>
      </c>
      <c r="P123" s="25">
        <f t="shared" si="15"/>
        <v>7505.0179215260878</v>
      </c>
    </row>
    <row r="124" spans="1:16" x14ac:dyDescent="0.2">
      <c r="A124" s="41" t="s">
        <v>124</v>
      </c>
      <c r="B124" s="41" t="s">
        <v>516</v>
      </c>
      <c r="C124" s="38">
        <v>489983.96</v>
      </c>
      <c r="D124" s="38">
        <v>121160.78</v>
      </c>
      <c r="E124" s="38">
        <v>611144.74</v>
      </c>
      <c r="F124" s="38">
        <v>3167085</v>
      </c>
      <c r="G124" s="38">
        <v>611712.97</v>
      </c>
      <c r="H124" s="38">
        <v>3778797.97</v>
      </c>
      <c r="I124" s="38">
        <v>1133606.06</v>
      </c>
      <c r="J124" s="38">
        <v>40940</v>
      </c>
      <c r="K124" s="38">
        <v>5564488.7699999996</v>
      </c>
      <c r="L124" s="25">
        <v>726.93260000000009</v>
      </c>
      <c r="M124" s="25">
        <f t="shared" si="12"/>
        <v>840.7171999164708</v>
      </c>
      <c r="N124" s="25">
        <f t="shared" si="13"/>
        <v>5198.278313560294</v>
      </c>
      <c r="O124" s="25">
        <f t="shared" si="14"/>
        <v>1559.4376424994557</v>
      </c>
      <c r="P124" s="25">
        <f t="shared" si="15"/>
        <v>7598.4331559762195</v>
      </c>
    </row>
    <row r="125" spans="1:16" x14ac:dyDescent="0.2">
      <c r="A125" s="41" t="s">
        <v>125</v>
      </c>
      <c r="B125" s="41" t="s">
        <v>517</v>
      </c>
      <c r="C125" s="38">
        <v>1773700.42</v>
      </c>
      <c r="D125" s="38">
        <v>423434.35</v>
      </c>
      <c r="E125" s="38">
        <v>2197134.77</v>
      </c>
      <c r="F125" s="38">
        <v>9478842</v>
      </c>
      <c r="G125" s="38">
        <v>1493200.5</v>
      </c>
      <c r="H125" s="38">
        <v>10972042.5</v>
      </c>
      <c r="I125" s="38">
        <v>3054857.92</v>
      </c>
      <c r="J125" s="38">
        <v>39640.68</v>
      </c>
      <c r="K125" s="38">
        <v>16263675.869999999</v>
      </c>
      <c r="L125" s="25">
        <v>2008.8335</v>
      </c>
      <c r="M125" s="25">
        <f t="shared" si="12"/>
        <v>1093.7366237669773</v>
      </c>
      <c r="N125" s="25">
        <f t="shared" si="13"/>
        <v>5461.897414594092</v>
      </c>
      <c r="O125" s="25">
        <f t="shared" si="14"/>
        <v>1520.7123537117436</v>
      </c>
      <c r="P125" s="25">
        <f t="shared" si="15"/>
        <v>8076.3463920728127</v>
      </c>
    </row>
    <row r="126" spans="1:16" x14ac:dyDescent="0.2">
      <c r="A126" s="41" t="s">
        <v>126</v>
      </c>
      <c r="B126" s="41" t="s">
        <v>518</v>
      </c>
      <c r="C126" s="38">
        <v>5382600.2800000003</v>
      </c>
      <c r="D126" s="38">
        <v>6639727.29</v>
      </c>
      <c r="E126" s="38">
        <v>12022327.57</v>
      </c>
      <c r="F126" s="38">
        <v>17984172</v>
      </c>
      <c r="G126" s="38">
        <v>2733713.34</v>
      </c>
      <c r="H126" s="38">
        <v>20717885.34</v>
      </c>
      <c r="I126" s="38">
        <v>4046663.65</v>
      </c>
      <c r="J126" s="38">
        <v>1782932.76</v>
      </c>
      <c r="K126" s="38">
        <v>38569809.32</v>
      </c>
      <c r="L126" s="25">
        <v>4567.1042999999991</v>
      </c>
      <c r="M126" s="25">
        <f t="shared" si="12"/>
        <v>2632.3742091898366</v>
      </c>
      <c r="N126" s="25">
        <f t="shared" si="13"/>
        <v>4536.3284871773139</v>
      </c>
      <c r="O126" s="25">
        <f t="shared" si="14"/>
        <v>886.04581463138481</v>
      </c>
      <c r="P126" s="25">
        <f t="shared" si="15"/>
        <v>8054.7485109985355</v>
      </c>
    </row>
    <row r="127" spans="1:16" x14ac:dyDescent="0.2">
      <c r="A127" s="41" t="s">
        <v>127</v>
      </c>
      <c r="B127" s="41" t="s">
        <v>519</v>
      </c>
      <c r="C127" s="38">
        <v>2724795.76</v>
      </c>
      <c r="D127" s="38">
        <v>637589.30000000005</v>
      </c>
      <c r="E127" s="38">
        <v>3362385.06</v>
      </c>
      <c r="F127" s="38">
        <v>5423829</v>
      </c>
      <c r="G127" s="38">
        <v>1049463.1399999999</v>
      </c>
      <c r="H127" s="38">
        <v>6473292.1399999997</v>
      </c>
      <c r="I127" s="38">
        <v>1539950.11</v>
      </c>
      <c r="J127" s="38">
        <v>35042.93</v>
      </c>
      <c r="K127" s="38">
        <v>11410670.24</v>
      </c>
      <c r="L127" s="25">
        <v>1563.8457999999998</v>
      </c>
      <c r="M127" s="25">
        <f t="shared" si="12"/>
        <v>2150.0745533862741</v>
      </c>
      <c r="N127" s="25">
        <f t="shared" si="13"/>
        <v>4139.3417049174541</v>
      </c>
      <c r="O127" s="25">
        <f t="shared" si="14"/>
        <v>984.71991931685352</v>
      </c>
      <c r="P127" s="25">
        <f t="shared" si="15"/>
        <v>7274.1361776205813</v>
      </c>
    </row>
    <row r="128" spans="1:16" x14ac:dyDescent="0.2">
      <c r="A128" s="41" t="s">
        <v>128</v>
      </c>
      <c r="B128" s="41" t="s">
        <v>520</v>
      </c>
      <c r="C128" s="38">
        <v>8329373.4900000002</v>
      </c>
      <c r="D128" s="38">
        <v>1411932.97</v>
      </c>
      <c r="E128" s="38">
        <v>9741306.4600000009</v>
      </c>
      <c r="F128" s="38">
        <v>14761077</v>
      </c>
      <c r="G128" s="38">
        <v>2338750.48</v>
      </c>
      <c r="H128" s="38">
        <v>17099827.48</v>
      </c>
      <c r="I128" s="38">
        <v>2841230.75</v>
      </c>
      <c r="J128" s="38">
        <v>116545.48</v>
      </c>
      <c r="K128" s="38">
        <v>29798910.170000002</v>
      </c>
      <c r="L128" s="25">
        <v>4283.3247000000001</v>
      </c>
      <c r="M128" s="25">
        <f t="shared" si="12"/>
        <v>2274.2395550820606</v>
      </c>
      <c r="N128" s="25">
        <f t="shared" si="13"/>
        <v>3992.1856682964053</v>
      </c>
      <c r="O128" s="25">
        <f t="shared" si="14"/>
        <v>663.32369105708938</v>
      </c>
      <c r="P128" s="25">
        <f t="shared" si="15"/>
        <v>6929.748914435555</v>
      </c>
    </row>
    <row r="129" spans="1:16" x14ac:dyDescent="0.2">
      <c r="A129" s="41" t="s">
        <v>129</v>
      </c>
      <c r="B129" s="41" t="s">
        <v>521</v>
      </c>
      <c r="C129" s="38">
        <v>5602247.2300000004</v>
      </c>
      <c r="D129" s="38">
        <v>743148.08</v>
      </c>
      <c r="E129" s="38">
        <v>6345395.3099999996</v>
      </c>
      <c r="F129" s="38">
        <v>8256099</v>
      </c>
      <c r="G129" s="38">
        <v>1912399.12</v>
      </c>
      <c r="H129" s="38">
        <v>10168498.119999999</v>
      </c>
      <c r="I129" s="38">
        <v>3763334.56</v>
      </c>
      <c r="J129" s="38">
        <v>107767.31</v>
      </c>
      <c r="K129" s="38">
        <v>20384995.300000001</v>
      </c>
      <c r="L129" s="25">
        <v>2121.4135999999999</v>
      </c>
      <c r="M129" s="25">
        <f t="shared" si="12"/>
        <v>2991.1165413477129</v>
      </c>
      <c r="N129" s="25">
        <f t="shared" si="13"/>
        <v>4793.2652642558714</v>
      </c>
      <c r="O129" s="25">
        <f t="shared" si="14"/>
        <v>1773.9749382204395</v>
      </c>
      <c r="P129" s="25">
        <f t="shared" si="15"/>
        <v>9558.3567438240243</v>
      </c>
    </row>
    <row r="130" spans="1:16" x14ac:dyDescent="0.2">
      <c r="A130" s="41" t="s">
        <v>130</v>
      </c>
      <c r="B130" s="41" t="s">
        <v>522</v>
      </c>
      <c r="C130" s="38">
        <v>1164915.55</v>
      </c>
      <c r="D130" s="38">
        <v>316704.34999999998</v>
      </c>
      <c r="E130" s="38">
        <v>1481619.9</v>
      </c>
      <c r="F130" s="38">
        <v>4286810</v>
      </c>
      <c r="G130" s="38">
        <v>806465.69</v>
      </c>
      <c r="H130" s="38">
        <v>5093275.6900000004</v>
      </c>
      <c r="I130" s="38">
        <v>1082462.69</v>
      </c>
      <c r="J130" s="38">
        <v>0</v>
      </c>
      <c r="K130" s="38">
        <v>7657358.2800000003</v>
      </c>
      <c r="L130" s="25">
        <v>1049.4583000000002</v>
      </c>
      <c r="M130" s="25">
        <f t="shared" ref="M130:M161" si="16">E130/L130</f>
        <v>1411.7949231522582</v>
      </c>
      <c r="N130" s="25">
        <f t="shared" ref="N130:N161" si="17">H130/L130</f>
        <v>4853.2425633300527</v>
      </c>
      <c r="O130" s="25">
        <f t="shared" ref="O130:O161" si="18">I130/L130</f>
        <v>1031.4489770579733</v>
      </c>
      <c r="P130" s="25">
        <f t="shared" ref="P130:P161" si="19">(E130+H130+I130)/L130</f>
        <v>7296.4864635402828</v>
      </c>
    </row>
    <row r="131" spans="1:16" x14ac:dyDescent="0.2">
      <c r="A131" s="41" t="s">
        <v>131</v>
      </c>
      <c r="B131" s="41" t="s">
        <v>523</v>
      </c>
      <c r="C131" s="38">
        <v>4400348.9000000004</v>
      </c>
      <c r="D131" s="38">
        <v>1055004.94</v>
      </c>
      <c r="E131" s="38">
        <v>5455353.8399999999</v>
      </c>
      <c r="F131" s="38">
        <v>14650250</v>
      </c>
      <c r="G131" s="38">
        <v>2600921.04</v>
      </c>
      <c r="H131" s="38">
        <v>17251171.039999999</v>
      </c>
      <c r="I131" s="38">
        <v>3865084.46</v>
      </c>
      <c r="J131" s="38">
        <v>1294760.6499999999</v>
      </c>
      <c r="K131" s="38">
        <v>27866369.989999998</v>
      </c>
      <c r="L131" s="25">
        <v>3562.9418000000001</v>
      </c>
      <c r="M131" s="25">
        <f t="shared" si="16"/>
        <v>1531.1375111431794</v>
      </c>
      <c r="N131" s="25">
        <f t="shared" si="17"/>
        <v>4841.8335208282097</v>
      </c>
      <c r="O131" s="25">
        <f t="shared" si="18"/>
        <v>1084.8014581658335</v>
      </c>
      <c r="P131" s="25">
        <f t="shared" si="19"/>
        <v>7457.772490137223</v>
      </c>
    </row>
    <row r="132" spans="1:16" x14ac:dyDescent="0.2">
      <c r="A132" s="41" t="s">
        <v>132</v>
      </c>
      <c r="B132" s="41" t="s">
        <v>524</v>
      </c>
      <c r="C132" s="38">
        <v>27477478.559999999</v>
      </c>
      <c r="D132" s="38">
        <v>3229490.75</v>
      </c>
      <c r="E132" s="38">
        <v>30706969.309999999</v>
      </c>
      <c r="F132" s="38">
        <v>26608947</v>
      </c>
      <c r="G132" s="38">
        <v>3725916.8</v>
      </c>
      <c r="H132" s="38">
        <v>30334863.800000001</v>
      </c>
      <c r="I132" s="38">
        <v>3675214.89</v>
      </c>
      <c r="J132" s="38">
        <v>177163</v>
      </c>
      <c r="K132" s="38">
        <v>64894211</v>
      </c>
      <c r="L132" s="25">
        <v>9189.3670000000002</v>
      </c>
      <c r="M132" s="25">
        <f t="shared" si="16"/>
        <v>3341.5761183550508</v>
      </c>
      <c r="N132" s="25">
        <f t="shared" si="17"/>
        <v>3301.0830669838301</v>
      </c>
      <c r="O132" s="25">
        <f t="shared" si="18"/>
        <v>399.94211679651056</v>
      </c>
      <c r="P132" s="25">
        <f t="shared" si="19"/>
        <v>7042.601302135392</v>
      </c>
    </row>
    <row r="133" spans="1:16" x14ac:dyDescent="0.2">
      <c r="A133" s="41" t="s">
        <v>133</v>
      </c>
      <c r="B133" s="41" t="s">
        <v>525</v>
      </c>
      <c r="C133" s="38">
        <v>2549555.5</v>
      </c>
      <c r="D133" s="38">
        <v>426684.99</v>
      </c>
      <c r="E133" s="38">
        <v>2976240.49</v>
      </c>
      <c r="F133" s="38">
        <v>6763227</v>
      </c>
      <c r="G133" s="38">
        <v>1243742.96</v>
      </c>
      <c r="H133" s="38">
        <v>8006969.96</v>
      </c>
      <c r="I133" s="38">
        <v>1758246.33</v>
      </c>
      <c r="J133" s="38">
        <v>989864.64</v>
      </c>
      <c r="K133" s="38">
        <v>13731321.42</v>
      </c>
      <c r="L133" s="25">
        <v>1704.6845000000001</v>
      </c>
      <c r="M133" s="25">
        <f t="shared" si="16"/>
        <v>1745.9186670612658</v>
      </c>
      <c r="N133" s="25">
        <f t="shared" si="17"/>
        <v>4697.0392233870843</v>
      </c>
      <c r="O133" s="25">
        <f t="shared" si="18"/>
        <v>1031.4203772017638</v>
      </c>
      <c r="P133" s="25">
        <f t="shared" si="19"/>
        <v>7474.3782676501132</v>
      </c>
    </row>
    <row r="134" spans="1:16" x14ac:dyDescent="0.2">
      <c r="A134" s="41" t="s">
        <v>134</v>
      </c>
      <c r="B134" s="41" t="s">
        <v>526</v>
      </c>
      <c r="C134" s="38">
        <v>9786504.9299999997</v>
      </c>
      <c r="D134" s="38">
        <v>1100768.1299999999</v>
      </c>
      <c r="E134" s="38">
        <v>10887273.060000001</v>
      </c>
      <c r="F134" s="38">
        <v>13038702</v>
      </c>
      <c r="G134" s="38">
        <v>2501043.0099999998</v>
      </c>
      <c r="H134" s="38">
        <v>15539745.01</v>
      </c>
      <c r="I134" s="38">
        <v>6514966.5999999996</v>
      </c>
      <c r="J134" s="38">
        <v>1036093.71</v>
      </c>
      <c r="K134" s="38">
        <v>33978078.380000003</v>
      </c>
      <c r="L134" s="25">
        <v>3530.4277999999995</v>
      </c>
      <c r="M134" s="25">
        <f t="shared" si="16"/>
        <v>3083.8396015349758</v>
      </c>
      <c r="N134" s="25">
        <f t="shared" si="17"/>
        <v>4401.6606174469853</v>
      </c>
      <c r="O134" s="25">
        <f t="shared" si="18"/>
        <v>1845.3759626524584</v>
      </c>
      <c r="P134" s="25">
        <f t="shared" si="19"/>
        <v>9330.8761816344195</v>
      </c>
    </row>
    <row r="135" spans="1:16" x14ac:dyDescent="0.2">
      <c r="A135" s="41" t="s">
        <v>135</v>
      </c>
      <c r="B135" s="41" t="s">
        <v>527</v>
      </c>
      <c r="C135" s="38">
        <v>549416.68000000005</v>
      </c>
      <c r="D135" s="38">
        <v>268052.33</v>
      </c>
      <c r="E135" s="38">
        <v>817469.01</v>
      </c>
      <c r="F135" s="38">
        <v>3663087</v>
      </c>
      <c r="G135" s="38">
        <v>614715.43000000005</v>
      </c>
      <c r="H135" s="38">
        <v>4277802.43</v>
      </c>
      <c r="I135" s="38">
        <v>3488252.76</v>
      </c>
      <c r="J135" s="38">
        <v>6217</v>
      </c>
      <c r="K135" s="38">
        <v>8589741.1999999993</v>
      </c>
      <c r="L135" s="25">
        <v>725.74699999999984</v>
      </c>
      <c r="M135" s="25">
        <f t="shared" si="16"/>
        <v>1126.3828992748165</v>
      </c>
      <c r="N135" s="25">
        <f t="shared" si="17"/>
        <v>5894.3439380390146</v>
      </c>
      <c r="O135" s="25">
        <f t="shared" si="18"/>
        <v>4806.4308360902633</v>
      </c>
      <c r="P135" s="25">
        <f t="shared" si="19"/>
        <v>11827.157673404094</v>
      </c>
    </row>
    <row r="136" spans="1:16" x14ac:dyDescent="0.2">
      <c r="A136" s="41" t="s">
        <v>136</v>
      </c>
      <c r="B136" s="41" t="s">
        <v>528</v>
      </c>
      <c r="C136" s="38">
        <v>7311854.7400000002</v>
      </c>
      <c r="D136" s="38">
        <v>884588.53</v>
      </c>
      <c r="E136" s="38">
        <v>8196443.2699999996</v>
      </c>
      <c r="F136" s="38">
        <v>9365286</v>
      </c>
      <c r="G136" s="38">
        <v>1929695.49</v>
      </c>
      <c r="H136" s="38">
        <v>11294981.49</v>
      </c>
      <c r="I136" s="38">
        <v>5711612.0099999998</v>
      </c>
      <c r="J136" s="38">
        <v>1252882.1299999999</v>
      </c>
      <c r="K136" s="38">
        <v>26455918.899999999</v>
      </c>
      <c r="L136" s="25">
        <v>2637.3267999999998</v>
      </c>
      <c r="M136" s="25">
        <f t="shared" si="16"/>
        <v>3107.8603038500955</v>
      </c>
      <c r="N136" s="25">
        <f t="shared" si="17"/>
        <v>4282.7386769057221</v>
      </c>
      <c r="O136" s="25">
        <f t="shared" si="18"/>
        <v>2165.6823151381923</v>
      </c>
      <c r="P136" s="25">
        <f t="shared" si="19"/>
        <v>9556.2812958940085</v>
      </c>
    </row>
    <row r="137" spans="1:16" x14ac:dyDescent="0.2">
      <c r="A137" s="41" t="s">
        <v>137</v>
      </c>
      <c r="B137" s="41" t="s">
        <v>529</v>
      </c>
      <c r="C137" s="38">
        <v>1908310.81</v>
      </c>
      <c r="D137" s="38">
        <v>228057.56</v>
      </c>
      <c r="E137" s="38">
        <v>2136368.37</v>
      </c>
      <c r="F137" s="38">
        <v>2285601</v>
      </c>
      <c r="G137" s="38">
        <v>536643.19999999995</v>
      </c>
      <c r="H137" s="38">
        <v>2822244.2</v>
      </c>
      <c r="I137" s="38">
        <v>653718.31000000006</v>
      </c>
      <c r="J137" s="38">
        <v>44932.83</v>
      </c>
      <c r="K137" s="38">
        <v>5657263.71</v>
      </c>
      <c r="L137" s="25">
        <v>732.17340000000002</v>
      </c>
      <c r="M137" s="25">
        <f t="shared" si="16"/>
        <v>2917.8448302000593</v>
      </c>
      <c r="N137" s="25">
        <f t="shared" si="17"/>
        <v>3854.611762732708</v>
      </c>
      <c r="O137" s="25">
        <f t="shared" si="18"/>
        <v>892.84629843149185</v>
      </c>
      <c r="P137" s="25">
        <f t="shared" si="19"/>
        <v>7665.3028913642602</v>
      </c>
    </row>
    <row r="138" spans="1:16" x14ac:dyDescent="0.2">
      <c r="A138" s="41" t="s">
        <v>138</v>
      </c>
      <c r="B138" s="41" t="s">
        <v>530</v>
      </c>
      <c r="C138" s="38">
        <v>1400340.66</v>
      </c>
      <c r="D138" s="38">
        <v>199079.16</v>
      </c>
      <c r="E138" s="38">
        <v>1599419.82</v>
      </c>
      <c r="F138" s="38">
        <v>2258826</v>
      </c>
      <c r="G138" s="38">
        <v>425674.61</v>
      </c>
      <c r="H138" s="38">
        <v>2684500.61</v>
      </c>
      <c r="I138" s="38">
        <v>943273.6</v>
      </c>
      <c r="J138" s="38">
        <v>9111</v>
      </c>
      <c r="K138" s="38">
        <v>5236305.03</v>
      </c>
      <c r="L138" s="25">
        <v>639.58930000000009</v>
      </c>
      <c r="M138" s="25">
        <f t="shared" si="16"/>
        <v>2500.698213681811</v>
      </c>
      <c r="N138" s="25">
        <f t="shared" si="17"/>
        <v>4197.2256415171414</v>
      </c>
      <c r="O138" s="25">
        <f t="shared" si="18"/>
        <v>1474.8114141371657</v>
      </c>
      <c r="P138" s="25">
        <f t="shared" si="19"/>
        <v>8172.7352693361172</v>
      </c>
    </row>
    <row r="139" spans="1:16" x14ac:dyDescent="0.2">
      <c r="A139" s="41" t="s">
        <v>139</v>
      </c>
      <c r="B139" s="41" t="s">
        <v>531</v>
      </c>
      <c r="C139" s="38">
        <v>3542019.72</v>
      </c>
      <c r="D139" s="38">
        <v>902894.65</v>
      </c>
      <c r="E139" s="38">
        <v>4444914.37</v>
      </c>
      <c r="F139" s="38">
        <v>10290069</v>
      </c>
      <c r="G139" s="38">
        <v>2274778.77</v>
      </c>
      <c r="H139" s="38">
        <v>12564847.77</v>
      </c>
      <c r="I139" s="38">
        <v>2140461.7599999998</v>
      </c>
      <c r="J139" s="38">
        <v>1148532.92</v>
      </c>
      <c r="K139" s="38">
        <v>20298756.82</v>
      </c>
      <c r="L139" s="25">
        <v>2599.3428000000004</v>
      </c>
      <c r="M139" s="25">
        <f t="shared" si="16"/>
        <v>1710.014689097567</v>
      </c>
      <c r="N139" s="25">
        <f t="shared" si="17"/>
        <v>4833.8556076559034</v>
      </c>
      <c r="O139" s="25">
        <f t="shared" si="18"/>
        <v>823.46266910235909</v>
      </c>
      <c r="P139" s="25">
        <f t="shared" si="19"/>
        <v>7367.3329658558296</v>
      </c>
    </row>
    <row r="140" spans="1:16" x14ac:dyDescent="0.2">
      <c r="A140" s="41" t="s">
        <v>140</v>
      </c>
      <c r="B140" s="41" t="s">
        <v>532</v>
      </c>
      <c r="C140" s="38">
        <v>5228444.58</v>
      </c>
      <c r="D140" s="38">
        <v>883146.84</v>
      </c>
      <c r="E140" s="38">
        <v>6111591.4199999999</v>
      </c>
      <c r="F140" s="38">
        <v>17642328</v>
      </c>
      <c r="G140" s="38">
        <v>3154400.07</v>
      </c>
      <c r="H140" s="38">
        <v>20796728.07</v>
      </c>
      <c r="I140" s="38">
        <v>5057135.42</v>
      </c>
      <c r="J140" s="38">
        <v>396611.76</v>
      </c>
      <c r="K140" s="38">
        <v>32362066.670000002</v>
      </c>
      <c r="L140" s="25">
        <v>4021.5742999999998</v>
      </c>
      <c r="M140" s="25">
        <f t="shared" si="16"/>
        <v>1519.7012324253217</v>
      </c>
      <c r="N140" s="25">
        <f t="shared" si="17"/>
        <v>5171.2902755520399</v>
      </c>
      <c r="O140" s="25">
        <f t="shared" si="18"/>
        <v>1257.5014267422587</v>
      </c>
      <c r="P140" s="25">
        <f t="shared" si="19"/>
        <v>7948.4929347196212</v>
      </c>
    </row>
    <row r="141" spans="1:16" x14ac:dyDescent="0.2">
      <c r="A141" s="41" t="s">
        <v>141</v>
      </c>
      <c r="B141" s="41" t="s">
        <v>533</v>
      </c>
      <c r="C141" s="38">
        <v>14750323.51</v>
      </c>
      <c r="D141" s="38">
        <v>2236023.9700000002</v>
      </c>
      <c r="E141" s="38">
        <v>16986347.48</v>
      </c>
      <c r="F141" s="38">
        <v>35426469</v>
      </c>
      <c r="G141" s="38">
        <v>5746813.4900000002</v>
      </c>
      <c r="H141" s="38">
        <v>41173282.490000002</v>
      </c>
      <c r="I141" s="38">
        <v>11931305.68</v>
      </c>
      <c r="J141" s="38">
        <v>661937.53</v>
      </c>
      <c r="K141" s="38">
        <v>70752873.180000007</v>
      </c>
      <c r="L141" s="25">
        <v>8961.2667999999994</v>
      </c>
      <c r="M141" s="25">
        <f t="shared" si="16"/>
        <v>1895.529712383968</v>
      </c>
      <c r="N141" s="25">
        <f t="shared" si="17"/>
        <v>4594.5828205896078</v>
      </c>
      <c r="O141" s="25">
        <f t="shared" si="18"/>
        <v>1331.4306945977773</v>
      </c>
      <c r="P141" s="25">
        <f t="shared" si="19"/>
        <v>7821.5432275713529</v>
      </c>
    </row>
    <row r="142" spans="1:16" x14ac:dyDescent="0.2">
      <c r="A142" s="41" t="s">
        <v>142</v>
      </c>
      <c r="B142" s="41" t="s">
        <v>534</v>
      </c>
      <c r="C142" s="38">
        <v>3713742.56</v>
      </c>
      <c r="D142" s="38">
        <v>772639.23</v>
      </c>
      <c r="E142" s="38">
        <v>4486381.79</v>
      </c>
      <c r="F142" s="38">
        <v>3351066</v>
      </c>
      <c r="G142" s="38">
        <v>618060.5</v>
      </c>
      <c r="H142" s="38">
        <v>3969126.5</v>
      </c>
      <c r="I142" s="38">
        <v>841561.57</v>
      </c>
      <c r="J142" s="38">
        <v>21152.85</v>
      </c>
      <c r="K142" s="38">
        <v>9318222.7100000009</v>
      </c>
      <c r="L142" s="25">
        <v>1092.3288</v>
      </c>
      <c r="M142" s="25">
        <f t="shared" si="16"/>
        <v>4107.1715677550574</v>
      </c>
      <c r="N142" s="25">
        <f t="shared" si="17"/>
        <v>3633.6371429554911</v>
      </c>
      <c r="O142" s="25">
        <f t="shared" si="18"/>
        <v>770.42880312228328</v>
      </c>
      <c r="P142" s="25">
        <f t="shared" si="19"/>
        <v>8511.2375138328316</v>
      </c>
    </row>
    <row r="143" spans="1:16" x14ac:dyDescent="0.2">
      <c r="A143" s="41" t="s">
        <v>143</v>
      </c>
      <c r="B143" s="41" t="s">
        <v>535</v>
      </c>
      <c r="C143" s="38">
        <v>409919.53</v>
      </c>
      <c r="D143" s="38">
        <v>116204.25</v>
      </c>
      <c r="E143" s="38">
        <v>526123.78</v>
      </c>
      <c r="F143" s="38">
        <v>2304696</v>
      </c>
      <c r="G143" s="38">
        <v>439035.95</v>
      </c>
      <c r="H143" s="38">
        <v>2743731.95</v>
      </c>
      <c r="I143" s="38">
        <v>805040.07</v>
      </c>
      <c r="J143" s="38">
        <v>105476</v>
      </c>
      <c r="K143" s="38">
        <v>4180371.8</v>
      </c>
      <c r="L143" s="25">
        <v>533.54700000000003</v>
      </c>
      <c r="M143" s="25">
        <f t="shared" si="16"/>
        <v>986.08703638104987</v>
      </c>
      <c r="N143" s="25">
        <f t="shared" si="17"/>
        <v>5142.4372173398033</v>
      </c>
      <c r="O143" s="25">
        <f t="shared" si="18"/>
        <v>1508.845649961484</v>
      </c>
      <c r="P143" s="25">
        <f t="shared" si="19"/>
        <v>7637.3699036823373</v>
      </c>
    </row>
    <row r="144" spans="1:16" x14ac:dyDescent="0.2">
      <c r="A144" s="41" t="s">
        <v>144</v>
      </c>
      <c r="B144" s="41" t="s">
        <v>536</v>
      </c>
      <c r="C144" s="38">
        <v>1971608.92</v>
      </c>
      <c r="D144" s="38">
        <v>438205.88</v>
      </c>
      <c r="E144" s="38">
        <v>2409814.7999999998</v>
      </c>
      <c r="F144" s="38">
        <v>9965766</v>
      </c>
      <c r="G144" s="38">
        <v>1873003.96</v>
      </c>
      <c r="H144" s="38">
        <v>11838769.960000001</v>
      </c>
      <c r="I144" s="38">
        <v>2759548.07</v>
      </c>
      <c r="J144" s="38">
        <v>74637</v>
      </c>
      <c r="K144" s="38">
        <v>17082769.829999998</v>
      </c>
      <c r="L144" s="25">
        <v>2267.4829</v>
      </c>
      <c r="M144" s="25">
        <f t="shared" si="16"/>
        <v>1062.7708813151357</v>
      </c>
      <c r="N144" s="25">
        <f t="shared" si="17"/>
        <v>5221.1066112119306</v>
      </c>
      <c r="O144" s="25">
        <f t="shared" si="18"/>
        <v>1217.0094292662582</v>
      </c>
      <c r="P144" s="25">
        <f t="shared" si="19"/>
        <v>7500.8869217933252</v>
      </c>
    </row>
    <row r="145" spans="1:16" x14ac:dyDescent="0.2">
      <c r="A145" s="41" t="s">
        <v>145</v>
      </c>
      <c r="B145" s="41" t="s">
        <v>537</v>
      </c>
      <c r="C145" s="38">
        <v>337240.93</v>
      </c>
      <c r="D145" s="38">
        <v>65285.440000000002</v>
      </c>
      <c r="E145" s="38">
        <v>402526.37</v>
      </c>
      <c r="F145" s="38">
        <v>1581189</v>
      </c>
      <c r="G145" s="38">
        <v>467259.3</v>
      </c>
      <c r="H145" s="38">
        <v>2048448.3</v>
      </c>
      <c r="I145" s="38">
        <v>970466.96</v>
      </c>
      <c r="J145" s="38">
        <v>8604</v>
      </c>
      <c r="K145" s="38">
        <v>3430045.63</v>
      </c>
      <c r="L145" s="25">
        <v>370.4239</v>
      </c>
      <c r="M145" s="25">
        <f t="shared" si="16"/>
        <v>1086.6641434313499</v>
      </c>
      <c r="N145" s="25">
        <f t="shared" si="17"/>
        <v>5530.0111574874081</v>
      </c>
      <c r="O145" s="25">
        <f t="shared" si="18"/>
        <v>2619.882140434243</v>
      </c>
      <c r="P145" s="25">
        <f t="shared" si="19"/>
        <v>9236.5574413530012</v>
      </c>
    </row>
    <row r="146" spans="1:16" x14ac:dyDescent="0.2">
      <c r="A146" s="41" t="s">
        <v>146</v>
      </c>
      <c r="B146" s="41" t="s">
        <v>538</v>
      </c>
      <c r="C146" s="38">
        <v>10576604.050000001</v>
      </c>
      <c r="D146" s="38">
        <v>1152247.3799999999</v>
      </c>
      <c r="E146" s="38">
        <v>11728851.43</v>
      </c>
      <c r="F146" s="38">
        <v>25125981</v>
      </c>
      <c r="G146" s="38">
        <v>4509463.41</v>
      </c>
      <c r="H146" s="38">
        <v>29635444.41</v>
      </c>
      <c r="I146" s="38">
        <v>7968345.5999999996</v>
      </c>
      <c r="J146" s="38">
        <v>379946.62</v>
      </c>
      <c r="K146" s="38">
        <v>49712588.060000002</v>
      </c>
      <c r="L146" s="25">
        <v>6782.6237000000001</v>
      </c>
      <c r="M146" s="25">
        <f t="shared" si="16"/>
        <v>1729.2499110631775</v>
      </c>
      <c r="N146" s="25">
        <f t="shared" si="17"/>
        <v>4369.3186767828502</v>
      </c>
      <c r="O146" s="25">
        <f t="shared" si="18"/>
        <v>1174.8175857080203</v>
      </c>
      <c r="P146" s="25">
        <f t="shared" si="19"/>
        <v>7273.3861735540486</v>
      </c>
    </row>
    <row r="147" spans="1:16" x14ac:dyDescent="0.2">
      <c r="A147" s="41" t="s">
        <v>147</v>
      </c>
      <c r="B147" s="41" t="s">
        <v>539</v>
      </c>
      <c r="C147" s="38">
        <v>1060661.99</v>
      </c>
      <c r="D147" s="38">
        <v>220010.46</v>
      </c>
      <c r="E147" s="38">
        <v>1280672.45</v>
      </c>
      <c r="F147" s="38">
        <v>3633558</v>
      </c>
      <c r="G147" s="38">
        <v>735011.24</v>
      </c>
      <c r="H147" s="38">
        <v>4368569.24</v>
      </c>
      <c r="I147" s="38">
        <v>800067.12</v>
      </c>
      <c r="J147" s="38">
        <v>9110</v>
      </c>
      <c r="K147" s="38">
        <v>6458418.8099999996</v>
      </c>
      <c r="L147" s="25">
        <v>883.90599999999972</v>
      </c>
      <c r="M147" s="25">
        <f t="shared" si="16"/>
        <v>1448.8785572221484</v>
      </c>
      <c r="N147" s="25">
        <f t="shared" si="17"/>
        <v>4942.3459508137757</v>
      </c>
      <c r="O147" s="25">
        <f t="shared" si="18"/>
        <v>905.14955210169433</v>
      </c>
      <c r="P147" s="25">
        <f t="shared" si="19"/>
        <v>7296.3740601376194</v>
      </c>
    </row>
    <row r="148" spans="1:16" x14ac:dyDescent="0.2">
      <c r="A148" s="41" t="s">
        <v>148</v>
      </c>
      <c r="B148" s="41" t="s">
        <v>540</v>
      </c>
      <c r="C148" s="38">
        <v>339036.41</v>
      </c>
      <c r="D148" s="38">
        <v>108587.45</v>
      </c>
      <c r="E148" s="38">
        <v>447623.86</v>
      </c>
      <c r="F148" s="38">
        <v>1621059</v>
      </c>
      <c r="G148" s="38">
        <v>320347.27</v>
      </c>
      <c r="H148" s="38">
        <v>1941406.27</v>
      </c>
      <c r="I148" s="38">
        <v>599821.49</v>
      </c>
      <c r="J148" s="38">
        <v>8842.06</v>
      </c>
      <c r="K148" s="38">
        <v>2997693.68</v>
      </c>
      <c r="L148" s="25">
        <v>353.5582</v>
      </c>
      <c r="M148" s="25">
        <f t="shared" si="16"/>
        <v>1266.0542451002409</v>
      </c>
      <c r="N148" s="25">
        <f t="shared" si="17"/>
        <v>5491.0514591374204</v>
      </c>
      <c r="O148" s="25">
        <f t="shared" si="18"/>
        <v>1696.5282943515381</v>
      </c>
      <c r="P148" s="25">
        <f t="shared" si="19"/>
        <v>8453.6339985892009</v>
      </c>
    </row>
    <row r="149" spans="1:16" x14ac:dyDescent="0.2">
      <c r="A149" s="41" t="s">
        <v>149</v>
      </c>
      <c r="B149" s="41" t="s">
        <v>541</v>
      </c>
      <c r="C149" s="38">
        <v>2264684.2400000002</v>
      </c>
      <c r="D149" s="38">
        <v>739206.36</v>
      </c>
      <c r="E149" s="38">
        <v>3003890.6</v>
      </c>
      <c r="F149" s="38">
        <v>11925294</v>
      </c>
      <c r="G149" s="38">
        <v>1904731.68</v>
      </c>
      <c r="H149" s="38">
        <v>13830025.68</v>
      </c>
      <c r="I149" s="38">
        <v>3365478.67</v>
      </c>
      <c r="J149" s="38">
        <v>29180.5</v>
      </c>
      <c r="K149" s="38">
        <v>20228575.449999999</v>
      </c>
      <c r="L149" s="25">
        <v>2688.5120000000002</v>
      </c>
      <c r="M149" s="25">
        <f t="shared" si="16"/>
        <v>1117.3060042134832</v>
      </c>
      <c r="N149" s="25">
        <f t="shared" si="17"/>
        <v>5144.1190070938865</v>
      </c>
      <c r="O149" s="25">
        <f t="shared" si="18"/>
        <v>1251.7997576354503</v>
      </c>
      <c r="P149" s="25">
        <f t="shared" si="19"/>
        <v>7513.2247689428214</v>
      </c>
    </row>
    <row r="150" spans="1:16" x14ac:dyDescent="0.2">
      <c r="A150" s="41" t="s">
        <v>150</v>
      </c>
      <c r="B150" s="41" t="s">
        <v>542</v>
      </c>
      <c r="C150" s="38">
        <v>4990776.53</v>
      </c>
      <c r="D150" s="38">
        <v>620183.93999999994</v>
      </c>
      <c r="E150" s="38">
        <v>5610960.4699999997</v>
      </c>
      <c r="F150" s="38">
        <v>10171221</v>
      </c>
      <c r="G150" s="38">
        <v>1782332.53</v>
      </c>
      <c r="H150" s="38">
        <v>11953553.529999999</v>
      </c>
      <c r="I150" s="38">
        <v>2643104.48</v>
      </c>
      <c r="J150" s="38">
        <v>80836</v>
      </c>
      <c r="K150" s="38">
        <v>20288454.48</v>
      </c>
      <c r="L150" s="25">
        <v>2675.6675</v>
      </c>
      <c r="M150" s="25">
        <f t="shared" si="16"/>
        <v>2097.0320377999133</v>
      </c>
      <c r="N150" s="25">
        <f t="shared" si="17"/>
        <v>4467.5033538360049</v>
      </c>
      <c r="O150" s="25">
        <f t="shared" si="18"/>
        <v>987.82994523796401</v>
      </c>
      <c r="P150" s="25">
        <f t="shared" si="19"/>
        <v>7552.3653368738833</v>
      </c>
    </row>
    <row r="151" spans="1:16" x14ac:dyDescent="0.2">
      <c r="A151" s="41" t="s">
        <v>151</v>
      </c>
      <c r="B151" s="41" t="s">
        <v>543</v>
      </c>
      <c r="C151" s="38">
        <v>3599305.18</v>
      </c>
      <c r="D151" s="38">
        <v>663924.67000000004</v>
      </c>
      <c r="E151" s="38">
        <v>4263229.8499999996</v>
      </c>
      <c r="F151" s="38">
        <v>10135374</v>
      </c>
      <c r="G151" s="38">
        <v>1661491.04</v>
      </c>
      <c r="H151" s="38">
        <v>11796865.039999999</v>
      </c>
      <c r="I151" s="38">
        <v>3670065.97</v>
      </c>
      <c r="J151" s="38">
        <v>315178.99</v>
      </c>
      <c r="K151" s="38">
        <v>20045339.850000001</v>
      </c>
      <c r="L151" s="25">
        <v>2559.4432999999999</v>
      </c>
      <c r="M151" s="25">
        <f t="shared" si="16"/>
        <v>1665.6863818784341</v>
      </c>
      <c r="N151" s="25">
        <f t="shared" si="17"/>
        <v>4609.1527169209021</v>
      </c>
      <c r="O151" s="25">
        <f t="shared" si="18"/>
        <v>1433.931343585537</v>
      </c>
      <c r="P151" s="25">
        <f t="shared" si="19"/>
        <v>7708.7704423848736</v>
      </c>
    </row>
    <row r="152" spans="1:16" x14ac:dyDescent="0.2">
      <c r="A152" s="41" t="s">
        <v>152</v>
      </c>
      <c r="B152" s="41" t="s">
        <v>544</v>
      </c>
      <c r="C152" s="38">
        <v>4033486.06</v>
      </c>
      <c r="D152" s="38">
        <v>621942</v>
      </c>
      <c r="E152" s="38">
        <v>4655428.0599999996</v>
      </c>
      <c r="F152" s="38">
        <v>5998227</v>
      </c>
      <c r="G152" s="38">
        <v>1040529.66</v>
      </c>
      <c r="H152" s="38">
        <v>7038756.6600000001</v>
      </c>
      <c r="I152" s="38">
        <v>1278778.3899999999</v>
      </c>
      <c r="J152" s="38">
        <v>19665.72</v>
      </c>
      <c r="K152" s="38">
        <v>12992628.83</v>
      </c>
      <c r="L152" s="25">
        <v>1912.1306</v>
      </c>
      <c r="M152" s="25">
        <f t="shared" si="16"/>
        <v>2434.6810097594798</v>
      </c>
      <c r="N152" s="25">
        <f t="shared" si="17"/>
        <v>3681.1066461673695</v>
      </c>
      <c r="O152" s="25">
        <f t="shared" si="18"/>
        <v>668.77146885259822</v>
      </c>
      <c r="P152" s="25">
        <f t="shared" si="19"/>
        <v>6784.5591247794473</v>
      </c>
    </row>
    <row r="153" spans="1:16" x14ac:dyDescent="0.2">
      <c r="A153" s="41" t="s">
        <v>153</v>
      </c>
      <c r="B153" s="41" t="s">
        <v>545</v>
      </c>
      <c r="C153" s="38">
        <v>1701612.9</v>
      </c>
      <c r="D153" s="38">
        <v>413938.61</v>
      </c>
      <c r="E153" s="38">
        <v>2115551.5099999998</v>
      </c>
      <c r="F153" s="38">
        <v>4456569</v>
      </c>
      <c r="G153" s="38">
        <v>971487.79</v>
      </c>
      <c r="H153" s="38">
        <v>5428056.79</v>
      </c>
      <c r="I153" s="38">
        <v>1237620.05</v>
      </c>
      <c r="J153" s="38">
        <v>16402.34</v>
      </c>
      <c r="K153" s="38">
        <v>8797630.6899999995</v>
      </c>
      <c r="L153" s="25">
        <v>1085.9601</v>
      </c>
      <c r="M153" s="25">
        <f t="shared" si="16"/>
        <v>1948.0932218412074</v>
      </c>
      <c r="N153" s="25">
        <f t="shared" si="17"/>
        <v>4998.3943148555827</v>
      </c>
      <c r="O153" s="25">
        <f t="shared" si="18"/>
        <v>1139.6551770180138</v>
      </c>
      <c r="P153" s="25">
        <f t="shared" si="19"/>
        <v>8086.1427137148039</v>
      </c>
    </row>
    <row r="154" spans="1:16" x14ac:dyDescent="0.2">
      <c r="A154" s="41" t="s">
        <v>154</v>
      </c>
      <c r="B154" s="41" t="s">
        <v>546</v>
      </c>
      <c r="C154" s="38">
        <v>277245.56</v>
      </c>
      <c r="D154" s="38">
        <v>98705.4</v>
      </c>
      <c r="E154" s="38">
        <v>375950.96</v>
      </c>
      <c r="F154" s="38">
        <v>1756962</v>
      </c>
      <c r="G154" s="38">
        <v>310537.42</v>
      </c>
      <c r="H154" s="38">
        <v>2067499.42</v>
      </c>
      <c r="I154" s="38">
        <v>325330.62</v>
      </c>
      <c r="J154" s="38">
        <v>13464.23</v>
      </c>
      <c r="K154" s="38">
        <v>2782245.23</v>
      </c>
      <c r="L154" s="25">
        <v>427.84350000000001</v>
      </c>
      <c r="M154" s="25">
        <f t="shared" si="16"/>
        <v>878.71139797612921</v>
      </c>
      <c r="N154" s="25">
        <f t="shared" si="17"/>
        <v>4832.3730990420563</v>
      </c>
      <c r="O154" s="25">
        <f t="shared" si="18"/>
        <v>760.39631313786469</v>
      </c>
      <c r="P154" s="25">
        <f t="shared" si="19"/>
        <v>6471.4808101560502</v>
      </c>
    </row>
    <row r="155" spans="1:16" x14ac:dyDescent="0.2">
      <c r="A155" s="41" t="s">
        <v>155</v>
      </c>
      <c r="B155" s="41" t="s">
        <v>547</v>
      </c>
      <c r="C155" s="38">
        <v>16389458.359999999</v>
      </c>
      <c r="D155" s="38">
        <v>3109692.85</v>
      </c>
      <c r="E155" s="38">
        <v>19499151.210000001</v>
      </c>
      <c r="F155" s="38">
        <v>16644174</v>
      </c>
      <c r="G155" s="38">
        <v>3466658.53</v>
      </c>
      <c r="H155" s="38">
        <v>20110832.530000001</v>
      </c>
      <c r="I155" s="38">
        <v>3469817.71</v>
      </c>
      <c r="J155" s="38">
        <v>2985659.97</v>
      </c>
      <c r="K155" s="38">
        <v>46065461.420000002</v>
      </c>
      <c r="L155" s="25">
        <v>5706.0163000000002</v>
      </c>
      <c r="M155" s="25">
        <f t="shared" si="16"/>
        <v>3417.2967942625751</v>
      </c>
      <c r="N155" s="25">
        <f t="shared" si="17"/>
        <v>3524.4961585546121</v>
      </c>
      <c r="O155" s="25">
        <f t="shared" si="18"/>
        <v>608.09810690516247</v>
      </c>
      <c r="P155" s="25">
        <f t="shared" si="19"/>
        <v>7549.8910597223494</v>
      </c>
    </row>
    <row r="156" spans="1:16" x14ac:dyDescent="0.2">
      <c r="A156" s="41" t="s">
        <v>156</v>
      </c>
      <c r="B156" s="41" t="s">
        <v>548</v>
      </c>
      <c r="C156" s="38">
        <v>16160141.949999999</v>
      </c>
      <c r="D156" s="38">
        <v>1611226.89</v>
      </c>
      <c r="E156" s="38">
        <v>17771368.84</v>
      </c>
      <c r="F156" s="38">
        <v>14087358</v>
      </c>
      <c r="G156" s="38">
        <v>2627406.0699999998</v>
      </c>
      <c r="H156" s="38">
        <v>16714764.07</v>
      </c>
      <c r="I156" s="38">
        <v>3296563.6</v>
      </c>
      <c r="J156" s="38">
        <v>418691.66</v>
      </c>
      <c r="K156" s="38">
        <v>38201388.170000002</v>
      </c>
      <c r="L156" s="25">
        <v>4902.3153999999995</v>
      </c>
      <c r="M156" s="25">
        <f t="shared" si="16"/>
        <v>3625.0969980430068</v>
      </c>
      <c r="N156" s="25">
        <f t="shared" si="17"/>
        <v>3409.565216876907</v>
      </c>
      <c r="O156" s="25">
        <f t="shared" si="18"/>
        <v>672.45032826733268</v>
      </c>
      <c r="P156" s="25">
        <f t="shared" si="19"/>
        <v>7707.112543187246</v>
      </c>
    </row>
    <row r="157" spans="1:16" x14ac:dyDescent="0.2">
      <c r="A157" s="41" t="s">
        <v>157</v>
      </c>
      <c r="B157" s="41" t="s">
        <v>549</v>
      </c>
      <c r="C157" s="38">
        <v>566924.35</v>
      </c>
      <c r="D157" s="38">
        <v>193409.59</v>
      </c>
      <c r="E157" s="38">
        <v>760333.94</v>
      </c>
      <c r="F157" s="38">
        <v>942918</v>
      </c>
      <c r="G157" s="38">
        <v>377038.73</v>
      </c>
      <c r="H157" s="38">
        <v>1319956.73</v>
      </c>
      <c r="I157" s="38">
        <v>197783.67999999999</v>
      </c>
      <c r="J157" s="38">
        <v>0</v>
      </c>
      <c r="K157" s="38">
        <v>2278074.35</v>
      </c>
      <c r="L157" s="25">
        <v>277.56349999999998</v>
      </c>
      <c r="M157" s="25">
        <f t="shared" si="16"/>
        <v>2739.3152918161068</v>
      </c>
      <c r="N157" s="25">
        <f t="shared" si="17"/>
        <v>4755.5126304431242</v>
      </c>
      <c r="O157" s="25">
        <f t="shared" si="18"/>
        <v>712.5709252117083</v>
      </c>
      <c r="P157" s="25">
        <f t="shared" si="19"/>
        <v>8207.3988474709404</v>
      </c>
    </row>
    <row r="158" spans="1:16" x14ac:dyDescent="0.2">
      <c r="A158" s="41" t="s">
        <v>158</v>
      </c>
      <c r="B158" s="41" t="s">
        <v>550</v>
      </c>
      <c r="C158" s="38">
        <v>4972490.95</v>
      </c>
      <c r="D158" s="38">
        <v>713731.26</v>
      </c>
      <c r="E158" s="38">
        <v>5686222.21</v>
      </c>
      <c r="F158" s="38">
        <v>8330364</v>
      </c>
      <c r="G158" s="38">
        <v>1812270.44</v>
      </c>
      <c r="H158" s="38">
        <v>10142634.439999999</v>
      </c>
      <c r="I158" s="38">
        <v>2019903.94</v>
      </c>
      <c r="J158" s="38">
        <v>15987.31</v>
      </c>
      <c r="K158" s="38">
        <v>17864747.899999999</v>
      </c>
      <c r="L158" s="25">
        <v>2697.9970000000003</v>
      </c>
      <c r="M158" s="25">
        <f t="shared" si="16"/>
        <v>2107.5717319181599</v>
      </c>
      <c r="N158" s="25">
        <f t="shared" si="17"/>
        <v>3759.3201326762032</v>
      </c>
      <c r="O158" s="25">
        <f t="shared" si="18"/>
        <v>748.66797109114646</v>
      </c>
      <c r="P158" s="25">
        <f t="shared" si="19"/>
        <v>6615.5598356855098</v>
      </c>
    </row>
    <row r="159" spans="1:16" x14ac:dyDescent="0.2">
      <c r="A159" s="41" t="s">
        <v>159</v>
      </c>
      <c r="B159" s="41" t="s">
        <v>551</v>
      </c>
      <c r="C159" s="38">
        <v>3397197.04</v>
      </c>
      <c r="D159" s="38">
        <v>451187.86</v>
      </c>
      <c r="E159" s="38">
        <v>3848384.9</v>
      </c>
      <c r="F159" s="38">
        <v>4495287</v>
      </c>
      <c r="G159" s="38">
        <v>716080.15</v>
      </c>
      <c r="H159" s="38">
        <v>5211367.1500000004</v>
      </c>
      <c r="I159" s="38">
        <v>1732679.29</v>
      </c>
      <c r="J159" s="38">
        <v>16424</v>
      </c>
      <c r="K159" s="38">
        <v>10808855.34</v>
      </c>
      <c r="L159" s="25">
        <v>1402.4245999999998</v>
      </c>
      <c r="M159" s="25">
        <f t="shared" si="16"/>
        <v>2744.0939783857189</v>
      </c>
      <c r="N159" s="25">
        <f t="shared" si="17"/>
        <v>3715.9695786853717</v>
      </c>
      <c r="O159" s="25">
        <f t="shared" si="18"/>
        <v>1235.4883749186945</v>
      </c>
      <c r="P159" s="25">
        <f t="shared" si="19"/>
        <v>7695.5519319897849</v>
      </c>
    </row>
    <row r="160" spans="1:16" x14ac:dyDescent="0.2">
      <c r="A160" s="41" t="s">
        <v>160</v>
      </c>
      <c r="B160" s="41" t="s">
        <v>552</v>
      </c>
      <c r="C160" s="38">
        <v>463097.93</v>
      </c>
      <c r="D160" s="38">
        <v>34147.49</v>
      </c>
      <c r="E160" s="38">
        <v>497245.42</v>
      </c>
      <c r="F160" s="38">
        <v>394307</v>
      </c>
      <c r="G160" s="38">
        <v>128196.75</v>
      </c>
      <c r="H160" s="38">
        <v>522503.75</v>
      </c>
      <c r="I160" s="38">
        <v>124287.92</v>
      </c>
      <c r="J160" s="38">
        <v>5000</v>
      </c>
      <c r="K160" s="38">
        <v>1149037.0900000001</v>
      </c>
      <c r="L160" s="25">
        <v>141.48820000000001</v>
      </c>
      <c r="M160" s="25">
        <f t="shared" si="16"/>
        <v>3514.3949813482677</v>
      </c>
      <c r="N160" s="25">
        <f t="shared" si="17"/>
        <v>3692.9139673838522</v>
      </c>
      <c r="O160" s="25">
        <f t="shared" si="18"/>
        <v>878.43311315007179</v>
      </c>
      <c r="P160" s="25">
        <f t="shared" si="19"/>
        <v>8085.7420618821907</v>
      </c>
    </row>
    <row r="161" spans="1:16" x14ac:dyDescent="0.2">
      <c r="A161" s="41" t="s">
        <v>161</v>
      </c>
      <c r="B161" s="41" t="s">
        <v>553</v>
      </c>
      <c r="C161" s="38">
        <v>4150934.07</v>
      </c>
      <c r="D161" s="38">
        <v>869713.39</v>
      </c>
      <c r="E161" s="38">
        <v>5020647.46</v>
      </c>
      <c r="F161" s="38">
        <v>6943155</v>
      </c>
      <c r="G161" s="38">
        <v>1824928.58</v>
      </c>
      <c r="H161" s="38">
        <v>8768083.5800000001</v>
      </c>
      <c r="I161" s="38">
        <v>1438080.18</v>
      </c>
      <c r="J161" s="38">
        <v>137249.35999999999</v>
      </c>
      <c r="K161" s="38">
        <v>15364060.58</v>
      </c>
      <c r="L161" s="25">
        <v>2066.3802999999998</v>
      </c>
      <c r="M161" s="25">
        <f t="shared" si="16"/>
        <v>2429.6822129014686</v>
      </c>
      <c r="N161" s="25">
        <f t="shared" si="17"/>
        <v>4243.2090453049714</v>
      </c>
      <c r="O161" s="25">
        <f t="shared" si="18"/>
        <v>695.94168120940765</v>
      </c>
      <c r="P161" s="25">
        <f t="shared" si="19"/>
        <v>7368.8329394158472</v>
      </c>
    </row>
    <row r="162" spans="1:16" x14ac:dyDescent="0.2">
      <c r="A162" s="41" t="s">
        <v>162</v>
      </c>
      <c r="B162" s="41" t="s">
        <v>554</v>
      </c>
      <c r="C162" s="38">
        <v>3412412</v>
      </c>
      <c r="D162" s="38">
        <v>649220.31000000006</v>
      </c>
      <c r="E162" s="38">
        <v>4061632.31</v>
      </c>
      <c r="F162" s="38">
        <v>9074982</v>
      </c>
      <c r="G162" s="38">
        <v>1363836.89</v>
      </c>
      <c r="H162" s="38">
        <v>10438818.890000001</v>
      </c>
      <c r="I162" s="38">
        <v>1799735.69</v>
      </c>
      <c r="J162" s="38">
        <v>36613.120000000003</v>
      </c>
      <c r="K162" s="38">
        <v>16336800.01</v>
      </c>
      <c r="L162" s="25">
        <v>2375.0378999999998</v>
      </c>
      <c r="M162" s="25">
        <f t="shared" ref="M162:M178" si="20">E162/L162</f>
        <v>1710.133682498288</v>
      </c>
      <c r="N162" s="25">
        <f t="shared" ref="N162:N178" si="21">H162/L162</f>
        <v>4395.2220257200952</v>
      </c>
      <c r="O162" s="25">
        <f t="shared" ref="O162:O178" si="22">I162/L162</f>
        <v>757.77135598551922</v>
      </c>
      <c r="P162" s="25">
        <f t="shared" ref="P162:P178" si="23">(E162+H162+I162)/L162</f>
        <v>6863.1270642039026</v>
      </c>
    </row>
    <row r="163" spans="1:16" x14ac:dyDescent="0.2">
      <c r="A163" s="41" t="s">
        <v>163</v>
      </c>
      <c r="B163" s="41" t="s">
        <v>555</v>
      </c>
      <c r="C163" s="38">
        <v>1912759.78</v>
      </c>
      <c r="D163" s="38">
        <v>848119.69</v>
      </c>
      <c r="E163" s="38">
        <v>2760879.47</v>
      </c>
      <c r="F163" s="38">
        <v>7608327</v>
      </c>
      <c r="G163" s="38">
        <v>1480615.75</v>
      </c>
      <c r="H163" s="38">
        <v>9088942.75</v>
      </c>
      <c r="I163" s="38">
        <v>1902096.63</v>
      </c>
      <c r="J163" s="38">
        <v>18151</v>
      </c>
      <c r="K163" s="38">
        <v>13770069.85</v>
      </c>
      <c r="L163" s="25">
        <v>1759.4416999999999</v>
      </c>
      <c r="M163" s="25">
        <f t="shared" si="20"/>
        <v>1569.179285679088</v>
      </c>
      <c r="N163" s="25">
        <f t="shared" si="21"/>
        <v>5165.8106943810644</v>
      </c>
      <c r="O163" s="25">
        <f t="shared" si="22"/>
        <v>1081.0796572571855</v>
      </c>
      <c r="P163" s="25">
        <f t="shared" si="23"/>
        <v>7816.0696373173396</v>
      </c>
    </row>
    <row r="164" spans="1:16" x14ac:dyDescent="0.2">
      <c r="A164" s="41" t="s">
        <v>164</v>
      </c>
      <c r="B164" s="41" t="s">
        <v>556</v>
      </c>
      <c r="C164" s="38">
        <v>3275632.27</v>
      </c>
      <c r="D164" s="38">
        <v>1314447.76</v>
      </c>
      <c r="E164" s="38">
        <v>4590080.03</v>
      </c>
      <c r="F164" s="38">
        <v>6455163</v>
      </c>
      <c r="G164" s="38">
        <v>1358148.06</v>
      </c>
      <c r="H164" s="38">
        <v>7813311.0599999996</v>
      </c>
      <c r="I164" s="38">
        <v>1449818.06</v>
      </c>
      <c r="J164" s="38">
        <v>176805.4</v>
      </c>
      <c r="K164" s="38">
        <v>14030014.550000001</v>
      </c>
      <c r="L164" s="25">
        <v>1853.9835</v>
      </c>
      <c r="M164" s="25">
        <f t="shared" si="20"/>
        <v>2475.7933552267323</v>
      </c>
      <c r="N164" s="25">
        <f t="shared" si="21"/>
        <v>4214.3368913477379</v>
      </c>
      <c r="O164" s="25">
        <f t="shared" si="22"/>
        <v>782.00159818035058</v>
      </c>
      <c r="P164" s="25">
        <f t="shared" si="23"/>
        <v>7472.131844754821</v>
      </c>
    </row>
    <row r="165" spans="1:16" x14ac:dyDescent="0.2">
      <c r="A165" s="41" t="s">
        <v>165</v>
      </c>
      <c r="B165" s="41" t="s">
        <v>557</v>
      </c>
      <c r="C165" s="38">
        <v>2314534.06</v>
      </c>
      <c r="D165" s="38">
        <v>414072.34</v>
      </c>
      <c r="E165" s="38">
        <v>2728606.4</v>
      </c>
      <c r="F165" s="38">
        <v>5135640</v>
      </c>
      <c r="G165" s="38">
        <v>696159.81</v>
      </c>
      <c r="H165" s="38">
        <v>5831799.8099999996</v>
      </c>
      <c r="I165" s="38">
        <v>1635068.1</v>
      </c>
      <c r="J165" s="38">
        <v>16887.599999999999</v>
      </c>
      <c r="K165" s="38">
        <v>10212361.91</v>
      </c>
      <c r="L165" s="25">
        <v>1411.4763</v>
      </c>
      <c r="M165" s="25">
        <f t="shared" si="20"/>
        <v>1933.1577866380044</v>
      </c>
      <c r="N165" s="25">
        <f t="shared" si="21"/>
        <v>4131.7022538741876</v>
      </c>
      <c r="O165" s="25">
        <f t="shared" si="22"/>
        <v>1158.409886159619</v>
      </c>
      <c r="P165" s="25">
        <f t="shared" si="23"/>
        <v>7223.2699266718109</v>
      </c>
    </row>
    <row r="166" spans="1:16" x14ac:dyDescent="0.2">
      <c r="A166" s="41" t="s">
        <v>166</v>
      </c>
      <c r="B166" s="41" t="s">
        <v>558</v>
      </c>
      <c r="C166" s="38">
        <v>3885731.49</v>
      </c>
      <c r="D166" s="38">
        <v>838303.88</v>
      </c>
      <c r="E166" s="38">
        <v>4724035.37</v>
      </c>
      <c r="F166" s="38">
        <v>8872578</v>
      </c>
      <c r="G166" s="38">
        <v>1536667.04</v>
      </c>
      <c r="H166" s="38">
        <v>10409245.039999999</v>
      </c>
      <c r="I166" s="38">
        <v>2603776.6800000002</v>
      </c>
      <c r="J166" s="38">
        <v>915590.71</v>
      </c>
      <c r="K166" s="38">
        <v>18652647.800000001</v>
      </c>
      <c r="L166" s="25">
        <v>2138.4195</v>
      </c>
      <c r="M166" s="25">
        <f t="shared" si="20"/>
        <v>2209.1247157070911</v>
      </c>
      <c r="N166" s="25">
        <f t="shared" si="21"/>
        <v>4867.7282637948256</v>
      </c>
      <c r="O166" s="25">
        <f t="shared" si="22"/>
        <v>1217.6173477654877</v>
      </c>
      <c r="P166" s="25">
        <f t="shared" si="23"/>
        <v>8294.4703272674051</v>
      </c>
    </row>
    <row r="167" spans="1:16" x14ac:dyDescent="0.2">
      <c r="A167" s="41" t="s">
        <v>167</v>
      </c>
      <c r="B167" s="41" t="s">
        <v>559</v>
      </c>
      <c r="C167" s="38">
        <v>3189392.51</v>
      </c>
      <c r="D167" s="38">
        <v>591913.99</v>
      </c>
      <c r="E167" s="38">
        <v>3781306.5</v>
      </c>
      <c r="F167" s="38">
        <v>3703611</v>
      </c>
      <c r="G167" s="38">
        <v>547516.02</v>
      </c>
      <c r="H167" s="38">
        <v>4251127.0199999996</v>
      </c>
      <c r="I167" s="38">
        <v>602088.5</v>
      </c>
      <c r="J167" s="38">
        <v>0</v>
      </c>
      <c r="K167" s="38">
        <v>8634522.0199999996</v>
      </c>
      <c r="L167" s="25">
        <v>1051.6676</v>
      </c>
      <c r="M167" s="25">
        <f t="shared" si="20"/>
        <v>3595.5338930285579</v>
      </c>
      <c r="N167" s="25">
        <f t="shared" si="21"/>
        <v>4042.2725013112504</v>
      </c>
      <c r="O167" s="25">
        <f t="shared" si="22"/>
        <v>572.50836671206753</v>
      </c>
      <c r="P167" s="25">
        <f t="shared" si="23"/>
        <v>8210.3147610518754</v>
      </c>
    </row>
    <row r="168" spans="1:16" x14ac:dyDescent="0.2">
      <c r="A168" s="41" t="s">
        <v>168</v>
      </c>
      <c r="B168" s="41" t="s">
        <v>560</v>
      </c>
      <c r="C168" s="38">
        <v>24737746.27</v>
      </c>
      <c r="D168" s="38">
        <v>3183894.89</v>
      </c>
      <c r="E168" s="38">
        <v>27921641.16</v>
      </c>
      <c r="F168" s="38">
        <v>30721290</v>
      </c>
      <c r="G168" s="38">
        <v>5344694.97</v>
      </c>
      <c r="H168" s="38">
        <v>36065984.969999999</v>
      </c>
      <c r="I168" s="38">
        <v>7775646.6699999999</v>
      </c>
      <c r="J168" s="38">
        <v>4740561.34</v>
      </c>
      <c r="K168" s="38">
        <v>76503834.140000001</v>
      </c>
      <c r="L168" s="25">
        <v>10172.496999999999</v>
      </c>
      <c r="M168" s="25">
        <f t="shared" si="20"/>
        <v>2744.8168488031997</v>
      </c>
      <c r="N168" s="25">
        <f t="shared" si="21"/>
        <v>3545.440708412104</v>
      </c>
      <c r="O168" s="25">
        <f t="shared" si="22"/>
        <v>764.37935248346605</v>
      </c>
      <c r="P168" s="25">
        <f t="shared" si="23"/>
        <v>7054.6369096987692</v>
      </c>
    </row>
    <row r="169" spans="1:16" x14ac:dyDescent="0.2">
      <c r="A169" s="41" t="s">
        <v>169</v>
      </c>
      <c r="B169" s="41" t="s">
        <v>561</v>
      </c>
      <c r="C169" s="38">
        <v>2380608.9300000002</v>
      </c>
      <c r="D169" s="38">
        <v>604201.84</v>
      </c>
      <c r="E169" s="38">
        <v>2984810.77</v>
      </c>
      <c r="F169" s="38">
        <v>6782088</v>
      </c>
      <c r="G169" s="38">
        <v>1353512.2</v>
      </c>
      <c r="H169" s="38">
        <v>8135600.2000000002</v>
      </c>
      <c r="I169" s="38">
        <v>1854432.98</v>
      </c>
      <c r="J169" s="38">
        <v>721311.49</v>
      </c>
      <c r="K169" s="38">
        <v>13696155.439999999</v>
      </c>
      <c r="L169" s="25">
        <v>1681.0699</v>
      </c>
      <c r="M169" s="25">
        <f t="shared" si="20"/>
        <v>1775.5423317019715</v>
      </c>
      <c r="N169" s="25">
        <f t="shared" si="21"/>
        <v>4839.5371304905293</v>
      </c>
      <c r="O169" s="25">
        <f t="shared" si="22"/>
        <v>1103.1266338181417</v>
      </c>
      <c r="P169" s="25">
        <f t="shared" si="23"/>
        <v>7718.2060960106428</v>
      </c>
    </row>
    <row r="170" spans="1:16" x14ac:dyDescent="0.2">
      <c r="A170" s="41" t="s">
        <v>170</v>
      </c>
      <c r="B170" s="41" t="s">
        <v>562</v>
      </c>
      <c r="C170" s="38">
        <v>2778087.34</v>
      </c>
      <c r="D170" s="38">
        <v>605076.04</v>
      </c>
      <c r="E170" s="38">
        <v>3383163.38</v>
      </c>
      <c r="F170" s="38">
        <v>9922116</v>
      </c>
      <c r="G170" s="38">
        <v>2065244.13</v>
      </c>
      <c r="H170" s="38">
        <v>11987360.130000001</v>
      </c>
      <c r="I170" s="38">
        <v>3468648.25</v>
      </c>
      <c r="J170" s="38">
        <v>880104.18</v>
      </c>
      <c r="K170" s="38">
        <v>19719275.940000001</v>
      </c>
      <c r="L170" s="25">
        <v>2284.0001000000002</v>
      </c>
      <c r="M170" s="25">
        <f t="shared" si="20"/>
        <v>1481.2448475812237</v>
      </c>
      <c r="N170" s="25">
        <f t="shared" si="21"/>
        <v>5248.4061318561235</v>
      </c>
      <c r="O170" s="25">
        <f t="shared" si="22"/>
        <v>1518.6725473435836</v>
      </c>
      <c r="P170" s="25">
        <f t="shared" si="23"/>
        <v>8248.3235267809323</v>
      </c>
    </row>
    <row r="171" spans="1:16" x14ac:dyDescent="0.2">
      <c r="A171" s="41" t="s">
        <v>171</v>
      </c>
      <c r="B171" s="41" t="s">
        <v>563</v>
      </c>
      <c r="C171" s="38">
        <v>2653901.2999999998</v>
      </c>
      <c r="D171" s="38">
        <v>536913.52</v>
      </c>
      <c r="E171" s="38">
        <v>3190814.82</v>
      </c>
      <c r="F171" s="38">
        <v>6669744</v>
      </c>
      <c r="G171" s="38">
        <v>1068467.58</v>
      </c>
      <c r="H171" s="38">
        <v>7738211.5800000001</v>
      </c>
      <c r="I171" s="38">
        <v>1358099.34</v>
      </c>
      <c r="J171" s="38">
        <v>180563</v>
      </c>
      <c r="K171" s="38">
        <v>12467688.74</v>
      </c>
      <c r="L171" s="25">
        <v>1725.8415</v>
      </c>
      <c r="M171" s="25">
        <f t="shared" si="20"/>
        <v>1848.8458065239479</v>
      </c>
      <c r="N171" s="25">
        <f t="shared" si="21"/>
        <v>4483.7324748535711</v>
      </c>
      <c r="O171" s="25">
        <f t="shared" si="22"/>
        <v>786.92008507154344</v>
      </c>
      <c r="P171" s="25">
        <f t="shared" si="23"/>
        <v>7119.4983664490628</v>
      </c>
    </row>
    <row r="172" spans="1:16" x14ac:dyDescent="0.2">
      <c r="A172" s="41" t="s">
        <v>172</v>
      </c>
      <c r="B172" s="41" t="s">
        <v>564</v>
      </c>
      <c r="C172" s="38">
        <v>232691.6</v>
      </c>
      <c r="D172" s="38">
        <v>147610.51999999999</v>
      </c>
      <c r="E172" s="38">
        <v>380302.12</v>
      </c>
      <c r="F172" s="38">
        <v>538917</v>
      </c>
      <c r="G172" s="38">
        <v>212734.31</v>
      </c>
      <c r="H172" s="38">
        <v>751651.31</v>
      </c>
      <c r="I172" s="38">
        <v>179699.61</v>
      </c>
      <c r="J172" s="38">
        <v>1291</v>
      </c>
      <c r="K172" s="38">
        <v>1312944.04</v>
      </c>
      <c r="L172" s="25">
        <v>134.40360000000001</v>
      </c>
      <c r="M172" s="25">
        <f t="shared" si="20"/>
        <v>2829.55307744733</v>
      </c>
      <c r="N172" s="25">
        <f t="shared" si="21"/>
        <v>5592.4938766521136</v>
      </c>
      <c r="O172" s="25">
        <f t="shared" si="22"/>
        <v>1337.0148567449085</v>
      </c>
      <c r="P172" s="25">
        <f t="shared" si="23"/>
        <v>9759.0618108443523</v>
      </c>
    </row>
    <row r="173" spans="1:16" x14ac:dyDescent="0.2">
      <c r="A173" s="41" t="s">
        <v>173</v>
      </c>
      <c r="B173" s="41" t="s">
        <v>565</v>
      </c>
      <c r="C173" s="38">
        <v>3176738.03</v>
      </c>
      <c r="D173" s="38">
        <v>659331.38</v>
      </c>
      <c r="E173" s="38">
        <v>3836069.41</v>
      </c>
      <c r="F173" s="38">
        <v>19142571</v>
      </c>
      <c r="G173" s="38">
        <v>3413146.35</v>
      </c>
      <c r="H173" s="38">
        <v>22555717.350000001</v>
      </c>
      <c r="I173" s="38">
        <v>6562525.1600000001</v>
      </c>
      <c r="J173" s="38">
        <v>2600877.6800000002</v>
      </c>
      <c r="K173" s="38">
        <v>35555189.600000001</v>
      </c>
      <c r="L173" s="25">
        <v>4107.375</v>
      </c>
      <c r="M173" s="25">
        <f t="shared" si="20"/>
        <v>933.94672022885663</v>
      </c>
      <c r="N173" s="25">
        <f t="shared" si="21"/>
        <v>5491.5164429836577</v>
      </c>
      <c r="O173" s="25">
        <f t="shared" si="22"/>
        <v>1597.7419057183724</v>
      </c>
      <c r="P173" s="25">
        <f t="shared" si="23"/>
        <v>8023.2050689308871</v>
      </c>
    </row>
    <row r="174" spans="1:16" x14ac:dyDescent="0.2">
      <c r="A174" s="41" t="s">
        <v>174</v>
      </c>
      <c r="B174" s="41" t="s">
        <v>566</v>
      </c>
      <c r="C174" s="38">
        <v>821057.08</v>
      </c>
      <c r="D174" s="38">
        <v>142714.60999999999</v>
      </c>
      <c r="E174" s="38">
        <v>963771.69</v>
      </c>
      <c r="F174" s="38">
        <v>2784393</v>
      </c>
      <c r="G174" s="38">
        <v>447995.87</v>
      </c>
      <c r="H174" s="38">
        <v>3232388.87</v>
      </c>
      <c r="I174" s="38">
        <v>939581.03</v>
      </c>
      <c r="J174" s="38">
        <v>12517.55</v>
      </c>
      <c r="K174" s="38">
        <v>5148259.1399999997</v>
      </c>
      <c r="L174" s="25">
        <v>683.14470000000006</v>
      </c>
      <c r="M174" s="25">
        <f t="shared" si="20"/>
        <v>1410.7870411641925</v>
      </c>
      <c r="N174" s="25">
        <f t="shared" si="21"/>
        <v>4731.6313366699615</v>
      </c>
      <c r="O174" s="25">
        <f t="shared" si="22"/>
        <v>1375.3763002186797</v>
      </c>
      <c r="P174" s="25">
        <f t="shared" si="23"/>
        <v>7517.7946780528346</v>
      </c>
    </row>
    <row r="175" spans="1:16" x14ac:dyDescent="0.2">
      <c r="A175" s="41" t="s">
        <v>175</v>
      </c>
      <c r="B175" s="41" t="s">
        <v>567</v>
      </c>
      <c r="C175" s="38">
        <v>1210857.9099999999</v>
      </c>
      <c r="D175" s="38">
        <v>343560.68</v>
      </c>
      <c r="E175" s="38">
        <v>1554418.59</v>
      </c>
      <c r="F175" s="38">
        <v>2818122</v>
      </c>
      <c r="G175" s="38">
        <v>513778.48</v>
      </c>
      <c r="H175" s="38">
        <v>3331900.48</v>
      </c>
      <c r="I175" s="38">
        <v>1180621.27</v>
      </c>
      <c r="J175" s="38">
        <v>34725.120000000003</v>
      </c>
      <c r="K175" s="38">
        <v>6101665.46</v>
      </c>
      <c r="L175" s="25">
        <v>769.87119999999993</v>
      </c>
      <c r="M175" s="25">
        <f t="shared" si="20"/>
        <v>2019.0631757623876</v>
      </c>
      <c r="N175" s="25">
        <f t="shared" si="21"/>
        <v>4327.8674147052134</v>
      </c>
      <c r="O175" s="25">
        <f t="shared" si="22"/>
        <v>1533.5308945184599</v>
      </c>
      <c r="P175" s="25">
        <f t="shared" si="23"/>
        <v>7880.4614849860609</v>
      </c>
    </row>
    <row r="176" spans="1:16" x14ac:dyDescent="0.2">
      <c r="A176" s="41" t="s">
        <v>176</v>
      </c>
      <c r="B176" s="41" t="s">
        <v>568</v>
      </c>
      <c r="C176" s="38">
        <v>867014.13</v>
      </c>
      <c r="D176" s="38">
        <v>183331.69</v>
      </c>
      <c r="E176" s="38">
        <v>1050345.82</v>
      </c>
      <c r="F176" s="38">
        <v>5787855</v>
      </c>
      <c r="G176" s="38">
        <v>1007045.09</v>
      </c>
      <c r="H176" s="38">
        <v>6794900.0899999999</v>
      </c>
      <c r="I176" s="38">
        <v>2239228.23</v>
      </c>
      <c r="J176" s="38">
        <v>79622.929999999993</v>
      </c>
      <c r="K176" s="38">
        <v>10164097.07</v>
      </c>
      <c r="L176" s="25">
        <v>1186.4435000000001</v>
      </c>
      <c r="M176" s="25">
        <f t="shared" si="20"/>
        <v>885.28937113313862</v>
      </c>
      <c r="N176" s="25">
        <f t="shared" si="21"/>
        <v>5727.1164535015778</v>
      </c>
      <c r="O176" s="25">
        <f t="shared" si="22"/>
        <v>1887.3450189579191</v>
      </c>
      <c r="P176" s="25">
        <f t="shared" si="23"/>
        <v>8499.7508435926356</v>
      </c>
    </row>
    <row r="177" spans="1:16" x14ac:dyDescent="0.2">
      <c r="A177" s="41" t="s">
        <v>177</v>
      </c>
      <c r="B177" s="41" t="s">
        <v>569</v>
      </c>
      <c r="C177" s="39">
        <v>9740311.0700000003</v>
      </c>
      <c r="D177" s="39">
        <v>1222097.33</v>
      </c>
      <c r="E177" s="39">
        <v>10962408.4</v>
      </c>
      <c r="F177" s="39">
        <v>7965681</v>
      </c>
      <c r="G177" s="39">
        <v>1451860.05</v>
      </c>
      <c r="H177" s="39">
        <v>9417541.0500000007</v>
      </c>
      <c r="I177" s="39">
        <v>1917691.96</v>
      </c>
      <c r="J177" s="39">
        <v>1932109.02</v>
      </c>
      <c r="K177" s="39">
        <v>24229750.43</v>
      </c>
      <c r="L177" s="33">
        <v>3453.5574999999999</v>
      </c>
      <c r="M177" s="26">
        <f t="shared" si="20"/>
        <v>3174.2365372518052</v>
      </c>
      <c r="N177" s="26">
        <f t="shared" si="21"/>
        <v>2726.9101643739828</v>
      </c>
      <c r="O177" s="26">
        <f t="shared" si="22"/>
        <v>555.28015966145051</v>
      </c>
      <c r="P177" s="26">
        <f t="shared" si="23"/>
        <v>6456.4268612872393</v>
      </c>
    </row>
    <row r="178" spans="1:16" x14ac:dyDescent="0.2">
      <c r="A178" s="22"/>
      <c r="B178" s="27" t="s">
        <v>361</v>
      </c>
      <c r="C178" s="22">
        <f>SUM(C2:C177)</f>
        <v>1370362909.6699996</v>
      </c>
      <c r="D178" s="22">
        <f t="shared" ref="D178:K178" si="24">SUM(D2:D177)</f>
        <v>182958225.59000003</v>
      </c>
      <c r="E178" s="22">
        <f t="shared" si="24"/>
        <v>1553321135.2599995</v>
      </c>
      <c r="F178" s="22">
        <f t="shared" si="24"/>
        <v>1956993276</v>
      </c>
      <c r="G178" s="22">
        <f t="shared" si="24"/>
        <v>357067512.72000003</v>
      </c>
      <c r="H178" s="22">
        <f t="shared" si="24"/>
        <v>2314060788.7199993</v>
      </c>
      <c r="I178" s="22">
        <f>SUM(I2:I177)</f>
        <v>618044014.71000004</v>
      </c>
      <c r="J178" s="22">
        <f t="shared" si="24"/>
        <v>80522409.219999984</v>
      </c>
      <c r="K178" s="22">
        <f t="shared" si="24"/>
        <v>4565948347.9100018</v>
      </c>
      <c r="L178" s="25">
        <f>SUM(L2:L177)</f>
        <v>570735.26609999978</v>
      </c>
      <c r="M178" s="25">
        <f t="shared" si="20"/>
        <v>2721.6140784050285</v>
      </c>
      <c r="N178" s="25">
        <f t="shared" si="21"/>
        <v>4054.5256727040023</v>
      </c>
      <c r="O178" s="25">
        <f t="shared" si="22"/>
        <v>1082.8908802732215</v>
      </c>
      <c r="P178" s="25">
        <f t="shared" si="23"/>
        <v>7859.0306313822521</v>
      </c>
    </row>
    <row r="181" spans="1:16" x14ac:dyDescent="0.2">
      <c r="A181" s="21" t="s">
        <v>578</v>
      </c>
      <c r="B181" s="21"/>
    </row>
    <row r="182" spans="1:16" x14ac:dyDescent="0.2">
      <c r="A182" s="21" t="s">
        <v>579</v>
      </c>
      <c r="B182" s="21"/>
    </row>
    <row r="183" spans="1:16" x14ac:dyDescent="0.2">
      <c r="A183" s="21" t="s">
        <v>580</v>
      </c>
      <c r="B183" s="34">
        <v>38954</v>
      </c>
    </row>
    <row r="184" spans="1:16" x14ac:dyDescent="0.2">
      <c r="A184" s="21" t="s">
        <v>581</v>
      </c>
      <c r="B184" s="21"/>
    </row>
    <row r="185" spans="1:16" x14ac:dyDescent="0.2">
      <c r="A185" s="21" t="s">
        <v>582</v>
      </c>
      <c r="B185" s="21"/>
    </row>
  </sheetData>
  <phoneticPr fontId="0" type="noConversion"/>
  <printOptions horizontalCentered="1"/>
  <pageMargins left="0.1" right="0.1" top="0.75" bottom="0.49" header="0.3" footer="0.2"/>
  <pageSetup paperSize="5" scale="74" fitToHeight="21" orientation="landscape" verticalDpi="0" r:id="rId1"/>
  <headerFooter alignWithMargins="0">
    <oddHeader xml:space="preserve">&amp;C&amp;"Times New Roman,Bold"&amp;18RECEIPTS
School Year 2003-04
</oddHeader>
    <oddFooter>&amp;L&amp;"Times New Roman,Regular"KDE-Office of District Support Services
SOURCE: Local District Annual Financial Reports and Superintendent's Annual Attendance Reports&amp;C&amp;"Times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IV65536"/>
    </sheetView>
  </sheetViews>
  <sheetFormatPr defaultColWidth="9.109375" defaultRowHeight="10.199999999999999" x14ac:dyDescent="0.2"/>
  <cols>
    <col min="1" max="1" width="7.109375" style="21" customWidth="1"/>
    <col min="2" max="2" width="27.6640625" style="21" bestFit="1" customWidth="1"/>
    <col min="3" max="3" width="19.109375" style="22" customWidth="1"/>
    <col min="4" max="4" width="16.5546875" style="22" customWidth="1"/>
    <col min="5" max="5" width="16.5546875" style="22" bestFit="1" customWidth="1"/>
    <col min="6" max="7" width="15.44140625" style="22" bestFit="1" customWidth="1"/>
    <col min="8" max="8" width="15" style="22" customWidth="1"/>
    <col min="9" max="10" width="15.44140625" style="22" bestFit="1" customWidth="1"/>
    <col min="11" max="11" width="15.33203125" style="22" customWidth="1"/>
    <col min="12" max="12" width="14.6640625" style="22" customWidth="1"/>
    <col min="13" max="13" width="14.33203125" style="22" customWidth="1"/>
    <col min="14" max="14" width="11.6640625" style="22" customWidth="1"/>
    <col min="15" max="15" width="14.5546875" style="22" customWidth="1"/>
    <col min="16" max="16" width="12" style="22" customWidth="1"/>
    <col min="17" max="17" width="14.5546875" style="22" customWidth="1"/>
    <col min="18" max="18" width="15.6640625" style="22" customWidth="1"/>
    <col min="19" max="19" width="11.33203125" style="22" bestFit="1" customWidth="1"/>
    <col min="20" max="20" width="12.6640625" style="22" customWidth="1"/>
    <col min="21" max="21" width="14.33203125" style="22" bestFit="1" customWidth="1"/>
    <col min="22" max="22" width="12.5546875" style="22" bestFit="1" customWidth="1"/>
    <col min="23" max="23" width="13.33203125" style="22" customWidth="1"/>
    <col min="24" max="24" width="13.44140625" style="22" customWidth="1"/>
    <col min="25" max="25" width="14.33203125" style="22" customWidth="1"/>
    <col min="26" max="26" width="11" style="22" customWidth="1"/>
    <col min="27" max="28" width="15.44140625" style="22" customWidth="1"/>
    <col min="29" max="16384" width="9.109375" style="21"/>
  </cols>
  <sheetData>
    <row r="1" spans="1:28" s="20" customFormat="1" ht="51" x14ac:dyDescent="0.2">
      <c r="A1" s="19" t="s">
        <v>184</v>
      </c>
      <c r="B1" s="19" t="s">
        <v>186</v>
      </c>
      <c r="C1" s="32" t="s">
        <v>583</v>
      </c>
      <c r="D1" s="32" t="s">
        <v>584</v>
      </c>
      <c r="E1" s="32" t="s">
        <v>178</v>
      </c>
      <c r="F1" s="32" t="s">
        <v>374</v>
      </c>
      <c r="G1" s="32" t="s">
        <v>179</v>
      </c>
      <c r="H1" s="32" t="s">
        <v>180</v>
      </c>
      <c r="I1" s="32" t="s">
        <v>181</v>
      </c>
      <c r="J1" s="32" t="s">
        <v>182</v>
      </c>
      <c r="K1" s="32" t="s">
        <v>375</v>
      </c>
      <c r="L1" s="32" t="s">
        <v>376</v>
      </c>
      <c r="M1" s="32" t="s">
        <v>183</v>
      </c>
      <c r="N1" s="32" t="s">
        <v>377</v>
      </c>
      <c r="O1" s="32" t="s">
        <v>367</v>
      </c>
      <c r="P1" s="32" t="s">
        <v>378</v>
      </c>
      <c r="Q1" s="32" t="s">
        <v>368</v>
      </c>
      <c r="R1" s="32" t="s">
        <v>570</v>
      </c>
      <c r="S1" s="32" t="s">
        <v>369</v>
      </c>
      <c r="T1" s="32" t="s">
        <v>379</v>
      </c>
      <c r="U1" s="32" t="s">
        <v>380</v>
      </c>
      <c r="V1" s="32" t="s">
        <v>381</v>
      </c>
      <c r="W1" s="32" t="s">
        <v>382</v>
      </c>
      <c r="X1" s="32" t="s">
        <v>383</v>
      </c>
      <c r="Y1" s="32" t="s">
        <v>384</v>
      </c>
      <c r="Z1" s="32" t="s">
        <v>370</v>
      </c>
      <c r="AA1" s="32" t="s">
        <v>385</v>
      </c>
      <c r="AB1" s="32" t="s">
        <v>371</v>
      </c>
    </row>
    <row r="2" spans="1:28" x14ac:dyDescent="0.2">
      <c r="A2" s="41" t="s">
        <v>1</v>
      </c>
      <c r="B2" s="41" t="s">
        <v>395</v>
      </c>
      <c r="C2" s="38">
        <v>18575627.059999999</v>
      </c>
      <c r="D2" s="38">
        <v>17629611.68</v>
      </c>
      <c r="E2" s="38">
        <v>11055148.550000001</v>
      </c>
      <c r="F2" s="38">
        <v>491875.14</v>
      </c>
      <c r="G2" s="38">
        <v>617628.75</v>
      </c>
      <c r="H2" s="38">
        <v>480158.94</v>
      </c>
      <c r="I2" s="38">
        <v>793332.96</v>
      </c>
      <c r="J2" s="38">
        <v>236154.72</v>
      </c>
      <c r="K2" s="38">
        <v>1289669.56</v>
      </c>
      <c r="L2" s="38">
        <v>1304280.3899999999</v>
      </c>
      <c r="M2" s="38">
        <v>0</v>
      </c>
      <c r="N2" s="38">
        <v>0</v>
      </c>
      <c r="O2" s="38">
        <v>1101645.25</v>
      </c>
      <c r="P2" s="38">
        <v>0</v>
      </c>
      <c r="Q2" s="38">
        <v>259717.42</v>
      </c>
      <c r="R2" s="38">
        <v>0</v>
      </c>
      <c r="S2" s="38">
        <v>0</v>
      </c>
      <c r="T2" s="38">
        <v>0</v>
      </c>
      <c r="U2" s="38">
        <v>64200</v>
      </c>
      <c r="V2" s="38">
        <v>0</v>
      </c>
      <c r="W2" s="38">
        <v>0</v>
      </c>
      <c r="X2" s="38">
        <v>62160</v>
      </c>
      <c r="Y2" s="38">
        <v>59790.44</v>
      </c>
      <c r="Z2" s="38">
        <v>0</v>
      </c>
      <c r="AA2" s="38">
        <v>759864.94</v>
      </c>
      <c r="AB2" s="38">
        <v>6280</v>
      </c>
    </row>
    <row r="3" spans="1:28" x14ac:dyDescent="0.2">
      <c r="A3" s="41" t="s">
        <v>2</v>
      </c>
      <c r="B3" s="41" t="s">
        <v>396</v>
      </c>
      <c r="C3" s="38">
        <v>18852756.949999999</v>
      </c>
      <c r="D3" s="38">
        <v>16729009.15</v>
      </c>
      <c r="E3" s="38">
        <v>9934239.7699999996</v>
      </c>
      <c r="F3" s="38">
        <v>450827.78</v>
      </c>
      <c r="G3" s="38">
        <v>656587.24</v>
      </c>
      <c r="H3" s="38">
        <v>482872.95</v>
      </c>
      <c r="I3" s="38">
        <v>809365.03</v>
      </c>
      <c r="J3" s="38">
        <v>262551.87</v>
      </c>
      <c r="K3" s="38">
        <v>1565864.12</v>
      </c>
      <c r="L3" s="38">
        <v>1104554.71</v>
      </c>
      <c r="M3" s="38">
        <v>0</v>
      </c>
      <c r="N3" s="38">
        <v>0</v>
      </c>
      <c r="O3" s="38">
        <v>1197570.24</v>
      </c>
      <c r="P3" s="38">
        <v>33193.19</v>
      </c>
      <c r="Q3" s="38">
        <v>231382.25</v>
      </c>
      <c r="R3" s="38">
        <v>0</v>
      </c>
      <c r="S3" s="38">
        <v>0</v>
      </c>
      <c r="T3" s="38">
        <v>0</v>
      </c>
      <c r="U3" s="38">
        <v>14123.8</v>
      </c>
      <c r="V3" s="38">
        <v>0</v>
      </c>
      <c r="W3" s="38">
        <v>0</v>
      </c>
      <c r="X3" s="38">
        <v>189514.77</v>
      </c>
      <c r="Y3" s="38">
        <v>329597.40000000002</v>
      </c>
      <c r="Z3" s="38">
        <v>0</v>
      </c>
      <c r="AA3" s="38">
        <v>1590511.83</v>
      </c>
      <c r="AB3" s="38">
        <v>2153843.4900000002</v>
      </c>
    </row>
    <row r="4" spans="1:28" x14ac:dyDescent="0.2">
      <c r="A4" s="41" t="s">
        <v>3</v>
      </c>
      <c r="B4" s="41" t="s">
        <v>397</v>
      </c>
      <c r="C4" s="38">
        <v>4826923.9000000004</v>
      </c>
      <c r="D4" s="38">
        <v>4326359.0599999996</v>
      </c>
      <c r="E4" s="38">
        <v>2464409.08</v>
      </c>
      <c r="F4" s="38">
        <v>80191.64</v>
      </c>
      <c r="G4" s="38">
        <v>586429.55000000005</v>
      </c>
      <c r="H4" s="38">
        <v>342699.79</v>
      </c>
      <c r="I4" s="38">
        <v>235084.62</v>
      </c>
      <c r="J4" s="38">
        <v>0</v>
      </c>
      <c r="K4" s="38">
        <v>360034.46</v>
      </c>
      <c r="L4" s="38">
        <v>0</v>
      </c>
      <c r="M4" s="38">
        <v>88538.07</v>
      </c>
      <c r="N4" s="38">
        <v>0</v>
      </c>
      <c r="O4" s="38">
        <v>168971.85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500564.84</v>
      </c>
      <c r="AB4" s="38">
        <v>0</v>
      </c>
    </row>
    <row r="5" spans="1:28" x14ac:dyDescent="0.2">
      <c r="A5" s="41" t="s">
        <v>4</v>
      </c>
      <c r="B5" s="41" t="s">
        <v>398</v>
      </c>
      <c r="C5" s="38">
        <v>21553308.539999999</v>
      </c>
      <c r="D5" s="38">
        <v>20231103.399999999</v>
      </c>
      <c r="E5" s="38">
        <v>12749820.470000001</v>
      </c>
      <c r="F5" s="38">
        <v>470643.95</v>
      </c>
      <c r="G5" s="38">
        <v>511354.89</v>
      </c>
      <c r="H5" s="38">
        <v>671082.97</v>
      </c>
      <c r="I5" s="38">
        <v>977393.92</v>
      </c>
      <c r="J5" s="38">
        <v>434406.48</v>
      </c>
      <c r="K5" s="38">
        <v>1762441.27</v>
      </c>
      <c r="L5" s="38">
        <v>1176704.8700000001</v>
      </c>
      <c r="M5" s="38">
        <v>0</v>
      </c>
      <c r="N5" s="38">
        <v>0</v>
      </c>
      <c r="O5" s="38">
        <v>1343961.39</v>
      </c>
      <c r="P5" s="38">
        <v>0</v>
      </c>
      <c r="Q5" s="38">
        <v>133293.19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1322205.1399999999</v>
      </c>
      <c r="AB5" s="38">
        <v>1903771</v>
      </c>
    </row>
    <row r="6" spans="1:28" x14ac:dyDescent="0.2">
      <c r="A6" s="41" t="s">
        <v>5</v>
      </c>
      <c r="B6" s="41" t="s">
        <v>399</v>
      </c>
      <c r="C6" s="38">
        <v>21888600.059999999</v>
      </c>
      <c r="D6" s="38">
        <v>20879567.93</v>
      </c>
      <c r="E6" s="38">
        <v>11076942.26</v>
      </c>
      <c r="F6" s="38">
        <v>450632.8</v>
      </c>
      <c r="G6" s="38">
        <v>2984811.25</v>
      </c>
      <c r="H6" s="38">
        <v>563797.28</v>
      </c>
      <c r="I6" s="38">
        <v>942015.18</v>
      </c>
      <c r="J6" s="38">
        <v>297798.58</v>
      </c>
      <c r="K6" s="38">
        <v>2028525.77</v>
      </c>
      <c r="L6" s="38">
        <v>502701.95</v>
      </c>
      <c r="M6" s="38">
        <v>36728.31</v>
      </c>
      <c r="N6" s="38">
        <v>0</v>
      </c>
      <c r="O6" s="38">
        <v>1329370.93</v>
      </c>
      <c r="P6" s="38">
        <v>0</v>
      </c>
      <c r="Q6" s="38">
        <v>616819.29</v>
      </c>
      <c r="R6" s="38">
        <v>0</v>
      </c>
      <c r="S6" s="38">
        <v>49424.33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1009032.13</v>
      </c>
      <c r="AB6" s="38">
        <v>219174.87</v>
      </c>
    </row>
    <row r="7" spans="1:28" x14ac:dyDescent="0.2">
      <c r="A7" s="41" t="s">
        <v>6</v>
      </c>
      <c r="B7" s="41" t="s">
        <v>400</v>
      </c>
      <c r="C7" s="38">
        <v>2392982.1</v>
      </c>
      <c r="D7" s="38">
        <v>2152573.86</v>
      </c>
      <c r="E7" s="38">
        <v>1357593.51</v>
      </c>
      <c r="F7" s="38">
        <v>54002.16</v>
      </c>
      <c r="G7" s="38">
        <v>8481.42</v>
      </c>
      <c r="H7" s="38">
        <v>245263.7</v>
      </c>
      <c r="I7" s="38">
        <v>90082.45</v>
      </c>
      <c r="J7" s="38">
        <v>30993.56</v>
      </c>
      <c r="K7" s="38">
        <v>99506.48</v>
      </c>
      <c r="L7" s="38">
        <v>64012.83</v>
      </c>
      <c r="M7" s="38">
        <v>8422.6</v>
      </c>
      <c r="N7" s="38">
        <v>0</v>
      </c>
      <c r="O7" s="38">
        <v>129178.4</v>
      </c>
      <c r="P7" s="38">
        <v>0</v>
      </c>
      <c r="Q7" s="38">
        <v>65036.75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24932.55</v>
      </c>
      <c r="Z7" s="38">
        <v>0</v>
      </c>
      <c r="AA7" s="38">
        <v>215475.69</v>
      </c>
      <c r="AB7" s="38">
        <v>11376</v>
      </c>
    </row>
    <row r="8" spans="1:28" x14ac:dyDescent="0.2">
      <c r="A8" s="41" t="s">
        <v>7</v>
      </c>
      <c r="B8" s="41" t="s">
        <v>401</v>
      </c>
      <c r="C8" s="38">
        <v>9312817.7599999998</v>
      </c>
      <c r="D8" s="38">
        <v>9007811.5199999996</v>
      </c>
      <c r="E8" s="38">
        <v>5110334.96</v>
      </c>
      <c r="F8" s="38">
        <v>339368.9</v>
      </c>
      <c r="G8" s="38">
        <v>192541.42</v>
      </c>
      <c r="H8" s="38">
        <v>470700.91</v>
      </c>
      <c r="I8" s="38">
        <v>516104.17</v>
      </c>
      <c r="J8" s="38">
        <v>82344.13</v>
      </c>
      <c r="K8" s="38">
        <v>746682.27</v>
      </c>
      <c r="L8" s="38">
        <v>609249.26</v>
      </c>
      <c r="M8" s="38">
        <v>187898.42</v>
      </c>
      <c r="N8" s="38">
        <v>0</v>
      </c>
      <c r="O8" s="38">
        <v>630411.03</v>
      </c>
      <c r="P8" s="38">
        <v>0</v>
      </c>
      <c r="Q8" s="38">
        <v>122176.05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-8526.66</v>
      </c>
      <c r="Y8" s="38">
        <v>0</v>
      </c>
      <c r="Z8" s="38">
        <v>0</v>
      </c>
      <c r="AA8" s="38">
        <v>313532.90000000002</v>
      </c>
      <c r="AB8" s="38">
        <v>533314.68999999994</v>
      </c>
    </row>
    <row r="9" spans="1:28" x14ac:dyDescent="0.2">
      <c r="A9" s="41" t="s">
        <v>8</v>
      </c>
      <c r="B9" s="41" t="s">
        <v>402</v>
      </c>
      <c r="C9" s="38">
        <v>4298122.41</v>
      </c>
      <c r="D9" s="38">
        <v>4090315.09</v>
      </c>
      <c r="E9" s="38">
        <v>2282277.5099999998</v>
      </c>
      <c r="F9" s="38">
        <v>162424.81</v>
      </c>
      <c r="G9" s="38">
        <v>214351.14</v>
      </c>
      <c r="H9" s="38">
        <v>209597.83</v>
      </c>
      <c r="I9" s="38">
        <v>127604.68</v>
      </c>
      <c r="J9" s="38">
        <v>200381.85</v>
      </c>
      <c r="K9" s="38">
        <v>438682.45</v>
      </c>
      <c r="L9" s="38">
        <v>74169.34</v>
      </c>
      <c r="M9" s="38">
        <v>60334.33</v>
      </c>
      <c r="N9" s="38">
        <v>0</v>
      </c>
      <c r="O9" s="38">
        <v>260669.87</v>
      </c>
      <c r="P9" s="38">
        <v>0</v>
      </c>
      <c r="Q9" s="38">
        <v>59821.279999999999</v>
      </c>
      <c r="R9" s="38">
        <v>0</v>
      </c>
      <c r="S9" s="38">
        <v>0</v>
      </c>
      <c r="T9" s="38">
        <v>20466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187341.32</v>
      </c>
      <c r="AB9" s="38">
        <v>0</v>
      </c>
    </row>
    <row r="10" spans="1:28" x14ac:dyDescent="0.2">
      <c r="A10" s="41" t="s">
        <v>9</v>
      </c>
      <c r="B10" s="41" t="s">
        <v>403</v>
      </c>
      <c r="C10" s="38">
        <v>14419660.51</v>
      </c>
      <c r="D10" s="38">
        <v>13439438.41</v>
      </c>
      <c r="E10" s="38">
        <v>7576212.1200000001</v>
      </c>
      <c r="F10" s="38">
        <v>748223.53</v>
      </c>
      <c r="G10" s="38">
        <v>514125.39</v>
      </c>
      <c r="H10" s="38">
        <v>827681.3</v>
      </c>
      <c r="I10" s="38">
        <v>927693.62</v>
      </c>
      <c r="J10" s="38">
        <v>151920.19</v>
      </c>
      <c r="K10" s="38">
        <v>1135559.6000000001</v>
      </c>
      <c r="L10" s="38">
        <v>424397.24</v>
      </c>
      <c r="M10" s="38">
        <v>0</v>
      </c>
      <c r="N10" s="38">
        <v>0</v>
      </c>
      <c r="O10" s="38">
        <v>880535.42</v>
      </c>
      <c r="P10" s="38">
        <v>0</v>
      </c>
      <c r="Q10" s="38">
        <v>253090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25692.21</v>
      </c>
      <c r="Z10" s="38">
        <v>0</v>
      </c>
      <c r="AA10" s="38">
        <v>954529.89</v>
      </c>
      <c r="AB10" s="38">
        <v>195605.13</v>
      </c>
    </row>
    <row r="11" spans="1:28" x14ac:dyDescent="0.2">
      <c r="A11" s="41" t="s">
        <v>10</v>
      </c>
      <c r="B11" s="41" t="s">
        <v>404</v>
      </c>
      <c r="C11" s="38">
        <v>27734930.960000001</v>
      </c>
      <c r="D11" s="38">
        <v>25333614.550000001</v>
      </c>
      <c r="E11" s="38">
        <v>14489290.49</v>
      </c>
      <c r="F11" s="38">
        <v>794364.99</v>
      </c>
      <c r="G11" s="38">
        <v>1116374.77</v>
      </c>
      <c r="H11" s="38">
        <v>546133.81999999995</v>
      </c>
      <c r="I11" s="38">
        <v>1315937.32</v>
      </c>
      <c r="J11" s="38">
        <v>586001.4</v>
      </c>
      <c r="K11" s="38">
        <v>2687828.39</v>
      </c>
      <c r="L11" s="38">
        <v>1492890.53</v>
      </c>
      <c r="M11" s="38">
        <v>0</v>
      </c>
      <c r="N11" s="38">
        <v>0</v>
      </c>
      <c r="O11" s="38">
        <v>2029663.57</v>
      </c>
      <c r="P11" s="38">
        <v>0</v>
      </c>
      <c r="Q11" s="38">
        <v>275129.27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413712.65</v>
      </c>
      <c r="Y11" s="38">
        <v>6781</v>
      </c>
      <c r="Z11" s="38">
        <v>0</v>
      </c>
      <c r="AA11" s="38">
        <v>1980822.76</v>
      </c>
      <c r="AB11" s="38">
        <v>229263.9</v>
      </c>
    </row>
    <row r="12" spans="1:28" x14ac:dyDescent="0.2">
      <c r="A12" s="41" t="s">
        <v>11</v>
      </c>
      <c r="B12" s="41" t="s">
        <v>405</v>
      </c>
      <c r="C12" s="38">
        <v>11861487.439999999</v>
      </c>
      <c r="D12" s="38">
        <v>11395161.51</v>
      </c>
      <c r="E12" s="38">
        <v>6562957.25</v>
      </c>
      <c r="F12" s="38">
        <v>545918.68999999994</v>
      </c>
      <c r="G12" s="38">
        <v>386400.71</v>
      </c>
      <c r="H12" s="38">
        <v>488616.33</v>
      </c>
      <c r="I12" s="38">
        <v>466226.96</v>
      </c>
      <c r="J12" s="38">
        <v>33668.769999999997</v>
      </c>
      <c r="K12" s="38">
        <v>1140867.02</v>
      </c>
      <c r="L12" s="38">
        <v>615865.93000000005</v>
      </c>
      <c r="M12" s="38">
        <v>0</v>
      </c>
      <c r="N12" s="38">
        <v>0</v>
      </c>
      <c r="O12" s="38">
        <v>874343.64</v>
      </c>
      <c r="P12" s="38">
        <v>0</v>
      </c>
      <c r="Q12" s="38">
        <v>280296.21000000002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466325.93</v>
      </c>
      <c r="AB12" s="38">
        <v>367546.77</v>
      </c>
    </row>
    <row r="13" spans="1:28" x14ac:dyDescent="0.2">
      <c r="A13" s="41" t="s">
        <v>12</v>
      </c>
      <c r="B13" s="41" t="s">
        <v>406</v>
      </c>
      <c r="C13" s="38">
        <v>6715539.3899999997</v>
      </c>
      <c r="D13" s="38">
        <v>5897609.8700000001</v>
      </c>
      <c r="E13" s="38">
        <v>3606353.6</v>
      </c>
      <c r="F13" s="38">
        <v>200934.62</v>
      </c>
      <c r="G13" s="38">
        <v>168665.44</v>
      </c>
      <c r="H13" s="38">
        <v>261501.91</v>
      </c>
      <c r="I13" s="38">
        <v>307890.28999999998</v>
      </c>
      <c r="J13" s="38">
        <v>238248.97</v>
      </c>
      <c r="K13" s="38">
        <v>717622.79</v>
      </c>
      <c r="L13" s="38">
        <v>108337.17</v>
      </c>
      <c r="M13" s="38">
        <v>0</v>
      </c>
      <c r="N13" s="38">
        <v>0</v>
      </c>
      <c r="O13" s="38">
        <v>288055.08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324511.25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493418.27</v>
      </c>
      <c r="AB13" s="38">
        <v>59324</v>
      </c>
    </row>
    <row r="14" spans="1:28" x14ac:dyDescent="0.2">
      <c r="A14" s="41" t="s">
        <v>13</v>
      </c>
      <c r="B14" s="41" t="s">
        <v>407</v>
      </c>
      <c r="C14" s="38">
        <v>23545658.32</v>
      </c>
      <c r="D14" s="38">
        <v>22321254.699999999</v>
      </c>
      <c r="E14" s="38">
        <v>12027775.4</v>
      </c>
      <c r="F14" s="38">
        <v>1019645.63</v>
      </c>
      <c r="G14" s="38">
        <v>1260506.1399999999</v>
      </c>
      <c r="H14" s="38">
        <v>914208.23</v>
      </c>
      <c r="I14" s="38">
        <v>960206.46</v>
      </c>
      <c r="J14" s="38">
        <v>128751.06</v>
      </c>
      <c r="K14" s="38">
        <v>2130603.12</v>
      </c>
      <c r="L14" s="38">
        <v>1587934.01</v>
      </c>
      <c r="M14" s="38">
        <v>54634.67</v>
      </c>
      <c r="N14" s="38">
        <v>0</v>
      </c>
      <c r="O14" s="38">
        <v>1668888.1</v>
      </c>
      <c r="P14" s="38">
        <v>0</v>
      </c>
      <c r="Q14" s="38">
        <v>568101.88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290249.15000000002</v>
      </c>
      <c r="Z14" s="38">
        <v>0</v>
      </c>
      <c r="AA14" s="38">
        <v>934154.47</v>
      </c>
      <c r="AB14" s="38">
        <v>1210031.06</v>
      </c>
    </row>
    <row r="15" spans="1:28" x14ac:dyDescent="0.2">
      <c r="A15" s="41" t="s">
        <v>14</v>
      </c>
      <c r="B15" s="41" t="s">
        <v>408</v>
      </c>
      <c r="C15" s="38">
        <v>5556373.1600000001</v>
      </c>
      <c r="D15" s="38">
        <v>5269452.13</v>
      </c>
      <c r="E15" s="38">
        <v>2952120.2</v>
      </c>
      <c r="F15" s="38">
        <v>231630.62</v>
      </c>
      <c r="G15" s="38">
        <v>307156.90999999997</v>
      </c>
      <c r="H15" s="38">
        <v>397641.21</v>
      </c>
      <c r="I15" s="38">
        <v>380365.64</v>
      </c>
      <c r="J15" s="38">
        <v>104291.55</v>
      </c>
      <c r="K15" s="38">
        <v>473529.22</v>
      </c>
      <c r="L15" s="38">
        <v>50103.9</v>
      </c>
      <c r="M15" s="38">
        <v>0</v>
      </c>
      <c r="N15" s="38">
        <v>0</v>
      </c>
      <c r="O15" s="38">
        <v>278256.28000000003</v>
      </c>
      <c r="P15" s="38">
        <v>0</v>
      </c>
      <c r="Q15" s="38">
        <v>94356.6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286921.03000000003</v>
      </c>
      <c r="AB15" s="38">
        <v>30538.26</v>
      </c>
    </row>
    <row r="16" spans="1:28" x14ac:dyDescent="0.2">
      <c r="A16" s="41" t="s">
        <v>15</v>
      </c>
      <c r="B16" s="41" t="s">
        <v>409</v>
      </c>
      <c r="C16" s="38">
        <v>7187608</v>
      </c>
      <c r="D16" s="38">
        <v>6817244.1799999997</v>
      </c>
      <c r="E16" s="38">
        <v>3839306.17</v>
      </c>
      <c r="F16" s="38">
        <v>366125.5</v>
      </c>
      <c r="G16" s="38">
        <v>507222.71</v>
      </c>
      <c r="H16" s="38">
        <v>386321.23</v>
      </c>
      <c r="I16" s="38">
        <v>289420.76</v>
      </c>
      <c r="J16" s="38">
        <v>84268.08</v>
      </c>
      <c r="K16" s="38">
        <v>608001.39</v>
      </c>
      <c r="L16" s="38">
        <v>239008.49</v>
      </c>
      <c r="M16" s="38">
        <v>44398.03</v>
      </c>
      <c r="N16" s="38">
        <v>0</v>
      </c>
      <c r="O16" s="38">
        <v>380213.82</v>
      </c>
      <c r="P16" s="38">
        <v>0</v>
      </c>
      <c r="Q16" s="38">
        <v>72958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370363.82</v>
      </c>
      <c r="AB16" s="38">
        <v>33654</v>
      </c>
    </row>
    <row r="17" spans="1:28" x14ac:dyDescent="0.2">
      <c r="A17" s="41" t="s">
        <v>16</v>
      </c>
      <c r="B17" s="41" t="s">
        <v>410</v>
      </c>
      <c r="C17" s="38">
        <v>91270525.349999994</v>
      </c>
      <c r="D17" s="38">
        <v>82231227.019999996</v>
      </c>
      <c r="E17" s="38">
        <v>47345658.299999997</v>
      </c>
      <c r="F17" s="38">
        <v>3518387.84</v>
      </c>
      <c r="G17" s="38">
        <v>2761961.92</v>
      </c>
      <c r="H17" s="38">
        <v>2736469.12</v>
      </c>
      <c r="I17" s="38">
        <v>4970802.07</v>
      </c>
      <c r="J17" s="38">
        <v>710840.04</v>
      </c>
      <c r="K17" s="38">
        <v>7660307.0700000003</v>
      </c>
      <c r="L17" s="38">
        <v>6071657.8399999999</v>
      </c>
      <c r="M17" s="38">
        <v>1430003.1</v>
      </c>
      <c r="N17" s="38">
        <v>0</v>
      </c>
      <c r="O17" s="38">
        <v>4550744.0599999996</v>
      </c>
      <c r="P17" s="38">
        <v>0</v>
      </c>
      <c r="Q17" s="38">
        <v>474395.66</v>
      </c>
      <c r="R17" s="38">
        <v>0</v>
      </c>
      <c r="S17" s="38">
        <v>0</v>
      </c>
      <c r="T17" s="38">
        <v>0</v>
      </c>
      <c r="U17" s="38">
        <v>8377.64</v>
      </c>
      <c r="V17" s="38">
        <v>17655.689999999999</v>
      </c>
      <c r="W17" s="38">
        <v>0</v>
      </c>
      <c r="X17" s="38">
        <v>12600</v>
      </c>
      <c r="Y17" s="38">
        <v>95908.36</v>
      </c>
      <c r="Z17" s="38">
        <v>0</v>
      </c>
      <c r="AA17" s="38">
        <v>8904756.6400000006</v>
      </c>
      <c r="AB17" s="38">
        <v>1682220.95</v>
      </c>
    </row>
    <row r="18" spans="1:28" x14ac:dyDescent="0.2">
      <c r="A18" s="41" t="s">
        <v>17</v>
      </c>
      <c r="B18" s="41" t="s">
        <v>411</v>
      </c>
      <c r="C18" s="38">
        <v>18483143.260000002</v>
      </c>
      <c r="D18" s="38">
        <v>17509571.98</v>
      </c>
      <c r="E18" s="38">
        <v>11340872.02</v>
      </c>
      <c r="F18" s="38">
        <v>404981.89</v>
      </c>
      <c r="G18" s="38">
        <v>391797.88</v>
      </c>
      <c r="H18" s="38">
        <v>533865.93000000005</v>
      </c>
      <c r="I18" s="38">
        <v>957608.8</v>
      </c>
      <c r="J18" s="38">
        <v>217471.4</v>
      </c>
      <c r="K18" s="38">
        <v>1470141.96</v>
      </c>
      <c r="L18" s="38">
        <v>972588.07</v>
      </c>
      <c r="M18" s="38">
        <v>0</v>
      </c>
      <c r="N18" s="38">
        <v>0</v>
      </c>
      <c r="O18" s="38">
        <v>1047609.62</v>
      </c>
      <c r="P18" s="38">
        <v>0</v>
      </c>
      <c r="Q18" s="38">
        <v>172634.41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973571.28</v>
      </c>
      <c r="AB18" s="38">
        <v>228954</v>
      </c>
    </row>
    <row r="19" spans="1:28" x14ac:dyDescent="0.2">
      <c r="A19" s="41" t="s">
        <v>18</v>
      </c>
      <c r="B19" s="41" t="s">
        <v>412</v>
      </c>
      <c r="C19" s="38">
        <v>26502608.719999999</v>
      </c>
      <c r="D19" s="38">
        <v>25190905.91</v>
      </c>
      <c r="E19" s="38">
        <v>14437369.779999999</v>
      </c>
      <c r="F19" s="38">
        <v>716545.5</v>
      </c>
      <c r="G19" s="38">
        <v>590784.01</v>
      </c>
      <c r="H19" s="38">
        <v>731171.53</v>
      </c>
      <c r="I19" s="38">
        <v>983956.87</v>
      </c>
      <c r="J19" s="38">
        <v>207301.92</v>
      </c>
      <c r="K19" s="38">
        <v>4102596.06</v>
      </c>
      <c r="L19" s="38">
        <v>802019.22</v>
      </c>
      <c r="M19" s="38">
        <v>450125.61</v>
      </c>
      <c r="N19" s="38">
        <v>0</v>
      </c>
      <c r="O19" s="38">
        <v>1800193.14</v>
      </c>
      <c r="P19" s="38">
        <v>0</v>
      </c>
      <c r="Q19" s="38">
        <v>368842.27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8496.5</v>
      </c>
      <c r="Y19" s="38">
        <v>87828.23</v>
      </c>
      <c r="Z19" s="38">
        <v>0</v>
      </c>
      <c r="AA19" s="38">
        <v>1215378.08</v>
      </c>
      <c r="AB19" s="38">
        <v>6791745.1600000001</v>
      </c>
    </row>
    <row r="20" spans="1:28" x14ac:dyDescent="0.2">
      <c r="A20" s="41" t="s">
        <v>19</v>
      </c>
      <c r="B20" s="41" t="s">
        <v>413</v>
      </c>
      <c r="C20" s="38">
        <v>25316812.829999998</v>
      </c>
      <c r="D20" s="38">
        <v>23951750.370000001</v>
      </c>
      <c r="E20" s="38">
        <v>14734519.65</v>
      </c>
      <c r="F20" s="38">
        <v>1204812.17</v>
      </c>
      <c r="G20" s="38">
        <v>705088.61</v>
      </c>
      <c r="H20" s="38">
        <v>864487.49</v>
      </c>
      <c r="I20" s="38">
        <v>1138606.8899999999</v>
      </c>
      <c r="J20" s="38">
        <v>379720.49</v>
      </c>
      <c r="K20" s="38">
        <v>2043053.36</v>
      </c>
      <c r="L20" s="38">
        <v>1219984.51</v>
      </c>
      <c r="M20" s="38">
        <v>0</v>
      </c>
      <c r="N20" s="38">
        <v>0</v>
      </c>
      <c r="O20" s="38">
        <v>1326348.6499999999</v>
      </c>
      <c r="P20" s="38">
        <v>0</v>
      </c>
      <c r="Q20" s="38">
        <v>335128.55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1365062.46</v>
      </c>
      <c r="AB20" s="38">
        <v>277334.86</v>
      </c>
    </row>
    <row r="21" spans="1:28" x14ac:dyDescent="0.2">
      <c r="A21" s="41" t="s">
        <v>20</v>
      </c>
      <c r="B21" s="41" t="s">
        <v>414</v>
      </c>
      <c r="C21" s="38">
        <v>19046583.449999999</v>
      </c>
      <c r="D21" s="38">
        <v>17977260.960000001</v>
      </c>
      <c r="E21" s="38">
        <v>10362785.73</v>
      </c>
      <c r="F21" s="38">
        <v>833989.62</v>
      </c>
      <c r="G21" s="38">
        <v>1916443.2</v>
      </c>
      <c r="H21" s="38">
        <v>409656.27</v>
      </c>
      <c r="I21" s="38">
        <v>669747.64</v>
      </c>
      <c r="J21" s="38">
        <v>480382.27</v>
      </c>
      <c r="K21" s="38">
        <v>1187207.1100000001</v>
      </c>
      <c r="L21" s="38">
        <v>941614.23</v>
      </c>
      <c r="M21" s="38">
        <v>0</v>
      </c>
      <c r="N21" s="38">
        <v>-568.45000000000005</v>
      </c>
      <c r="O21" s="38">
        <v>971068.15</v>
      </c>
      <c r="P21" s="38">
        <v>0</v>
      </c>
      <c r="Q21" s="38">
        <v>204935.19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1069322.49</v>
      </c>
      <c r="AB21" s="38">
        <v>0</v>
      </c>
    </row>
    <row r="22" spans="1:28" x14ac:dyDescent="0.2">
      <c r="A22" s="41" t="s">
        <v>21</v>
      </c>
      <c r="B22" s="41" t="s">
        <v>415</v>
      </c>
      <c r="C22" s="38">
        <v>8108383.3700000001</v>
      </c>
      <c r="D22" s="38">
        <v>6862245.5800000001</v>
      </c>
      <c r="E22" s="38">
        <v>4209852.62</v>
      </c>
      <c r="F22" s="38">
        <v>208858.71</v>
      </c>
      <c r="G22" s="38">
        <v>225295.07</v>
      </c>
      <c r="H22" s="38">
        <v>373665.08</v>
      </c>
      <c r="I22" s="38">
        <v>351775.29</v>
      </c>
      <c r="J22" s="38">
        <v>6917.84</v>
      </c>
      <c r="K22" s="38">
        <v>566292.47999999998</v>
      </c>
      <c r="L22" s="38">
        <v>425650.52</v>
      </c>
      <c r="M22" s="38">
        <v>0</v>
      </c>
      <c r="N22" s="38">
        <v>0</v>
      </c>
      <c r="O22" s="38">
        <v>412252.86</v>
      </c>
      <c r="P22" s="38">
        <v>0</v>
      </c>
      <c r="Q22" s="38">
        <v>81685.11</v>
      </c>
      <c r="R22" s="38">
        <v>0</v>
      </c>
      <c r="S22" s="38">
        <v>0</v>
      </c>
      <c r="T22" s="38">
        <v>0</v>
      </c>
      <c r="U22" s="38">
        <v>8400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1237737.79</v>
      </c>
      <c r="AB22" s="38">
        <v>232308</v>
      </c>
    </row>
    <row r="23" spans="1:28" x14ac:dyDescent="0.2">
      <c r="A23" s="41" t="s">
        <v>22</v>
      </c>
      <c r="B23" s="41" t="s">
        <v>416</v>
      </c>
      <c r="C23" s="38">
        <v>16860681.199999999</v>
      </c>
      <c r="D23" s="38">
        <v>16185330.9</v>
      </c>
      <c r="E23" s="38">
        <v>9101118.9199999999</v>
      </c>
      <c r="F23" s="38">
        <v>687613.66</v>
      </c>
      <c r="G23" s="38">
        <v>995057.45</v>
      </c>
      <c r="H23" s="38">
        <v>620811.73</v>
      </c>
      <c r="I23" s="38">
        <v>550637.49</v>
      </c>
      <c r="J23" s="38">
        <v>137295.5</v>
      </c>
      <c r="K23" s="38">
        <v>1412530.68</v>
      </c>
      <c r="L23" s="38">
        <v>1178991.3</v>
      </c>
      <c r="M23" s="38">
        <v>0</v>
      </c>
      <c r="N23" s="38">
        <v>0</v>
      </c>
      <c r="O23" s="38">
        <v>1132942.72</v>
      </c>
      <c r="P23" s="38">
        <v>0</v>
      </c>
      <c r="Q23" s="38">
        <v>368331.45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675350.3</v>
      </c>
      <c r="AB23" s="38">
        <v>54521.02</v>
      </c>
    </row>
    <row r="24" spans="1:28" x14ac:dyDescent="0.2">
      <c r="A24" s="41" t="s">
        <v>23</v>
      </c>
      <c r="B24" s="41" t="s">
        <v>417</v>
      </c>
      <c r="C24" s="38">
        <v>19689500.829999998</v>
      </c>
      <c r="D24" s="38">
        <v>18884397.050000001</v>
      </c>
      <c r="E24" s="38">
        <v>10061056.970000001</v>
      </c>
      <c r="F24" s="38">
        <v>468716.08</v>
      </c>
      <c r="G24" s="38">
        <v>407644.17</v>
      </c>
      <c r="H24" s="38">
        <v>1008261.02</v>
      </c>
      <c r="I24" s="38">
        <v>1187764.3799999999</v>
      </c>
      <c r="J24" s="38">
        <v>401782.73</v>
      </c>
      <c r="K24" s="38">
        <v>2274623.4</v>
      </c>
      <c r="L24" s="38">
        <v>1291576.24</v>
      </c>
      <c r="M24" s="38">
        <v>0</v>
      </c>
      <c r="N24" s="38">
        <v>0</v>
      </c>
      <c r="O24" s="38">
        <v>1430920.49</v>
      </c>
      <c r="P24" s="38">
        <v>0</v>
      </c>
      <c r="Q24" s="38">
        <v>352051.57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1200</v>
      </c>
      <c r="Z24" s="38">
        <v>0</v>
      </c>
      <c r="AA24" s="38">
        <v>803903.78</v>
      </c>
      <c r="AB24" s="38">
        <v>314690.34999999998</v>
      </c>
    </row>
    <row r="25" spans="1:28" x14ac:dyDescent="0.2">
      <c r="A25" s="41" t="s">
        <v>24</v>
      </c>
      <c r="B25" s="41" t="s">
        <v>418</v>
      </c>
      <c r="C25" s="38">
        <v>62049020.159999996</v>
      </c>
      <c r="D25" s="38">
        <v>59303549.369999997</v>
      </c>
      <c r="E25" s="38">
        <v>37142473.689999998</v>
      </c>
      <c r="F25" s="38">
        <v>1589548.05</v>
      </c>
      <c r="G25" s="38">
        <v>2186680.64</v>
      </c>
      <c r="H25" s="38">
        <v>588450.19999999995</v>
      </c>
      <c r="I25" s="38">
        <v>4041478.13</v>
      </c>
      <c r="J25" s="38">
        <v>1562356.59</v>
      </c>
      <c r="K25" s="38">
        <v>4116995.06</v>
      </c>
      <c r="L25" s="38">
        <v>4235000.59</v>
      </c>
      <c r="M25" s="38">
        <v>4636.1000000000004</v>
      </c>
      <c r="N25" s="38">
        <v>0</v>
      </c>
      <c r="O25" s="38">
        <v>3392211.25</v>
      </c>
      <c r="P25" s="38">
        <v>0</v>
      </c>
      <c r="Q25" s="38">
        <v>443719.07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2745470.79</v>
      </c>
      <c r="AB25" s="38">
        <v>161019.04</v>
      </c>
    </row>
    <row r="26" spans="1:28" x14ac:dyDescent="0.2">
      <c r="A26" s="41" t="s">
        <v>25</v>
      </c>
      <c r="B26" s="41" t="s">
        <v>419</v>
      </c>
      <c r="C26" s="38">
        <v>2516504.5499999998</v>
      </c>
      <c r="D26" s="38">
        <v>2386682.86</v>
      </c>
      <c r="E26" s="38">
        <v>1429026.91</v>
      </c>
      <c r="F26" s="38">
        <v>62434.01</v>
      </c>
      <c r="G26" s="38">
        <v>148078.57</v>
      </c>
      <c r="H26" s="38">
        <v>117956.29</v>
      </c>
      <c r="I26" s="38">
        <v>117354.05</v>
      </c>
      <c r="J26" s="38">
        <v>65905.61</v>
      </c>
      <c r="K26" s="38">
        <v>244586.11</v>
      </c>
      <c r="L26" s="38">
        <v>86730.43</v>
      </c>
      <c r="M26" s="38">
        <v>0</v>
      </c>
      <c r="N26" s="38">
        <v>0</v>
      </c>
      <c r="O26" s="38">
        <v>114610.88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21727.919999999998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108093.77</v>
      </c>
      <c r="AB26" s="38">
        <v>185218</v>
      </c>
    </row>
    <row r="27" spans="1:28" x14ac:dyDescent="0.2">
      <c r="A27" s="41" t="s">
        <v>26</v>
      </c>
      <c r="B27" s="41" t="s">
        <v>420</v>
      </c>
      <c r="C27" s="38">
        <v>14112270.779999999</v>
      </c>
      <c r="D27" s="38">
        <v>13437406.779999999</v>
      </c>
      <c r="E27" s="38">
        <v>7613972.3700000001</v>
      </c>
      <c r="F27" s="38">
        <v>488590.23</v>
      </c>
      <c r="G27" s="38">
        <v>484149.24</v>
      </c>
      <c r="H27" s="38">
        <v>489312.3</v>
      </c>
      <c r="I27" s="38">
        <v>616532.39</v>
      </c>
      <c r="J27" s="38">
        <v>49039.42</v>
      </c>
      <c r="K27" s="38">
        <v>1057844.68</v>
      </c>
      <c r="L27" s="38">
        <v>1392713.49</v>
      </c>
      <c r="M27" s="38">
        <v>69048.3</v>
      </c>
      <c r="N27" s="38">
        <v>0</v>
      </c>
      <c r="O27" s="38">
        <v>909159.39</v>
      </c>
      <c r="P27" s="38">
        <v>0</v>
      </c>
      <c r="Q27" s="38">
        <v>267044.96999999997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674864</v>
      </c>
      <c r="AB27" s="38">
        <v>19541</v>
      </c>
    </row>
    <row r="28" spans="1:28" x14ac:dyDescent="0.2">
      <c r="A28" s="41" t="s">
        <v>27</v>
      </c>
      <c r="B28" s="41" t="s">
        <v>421</v>
      </c>
      <c r="C28" s="38">
        <v>13401401.65</v>
      </c>
      <c r="D28" s="38">
        <v>12782018.529999999</v>
      </c>
      <c r="E28" s="38">
        <v>7452688.3399999999</v>
      </c>
      <c r="F28" s="38">
        <v>418279.49</v>
      </c>
      <c r="G28" s="38">
        <v>481608.8</v>
      </c>
      <c r="H28" s="38">
        <v>607711.74</v>
      </c>
      <c r="I28" s="38">
        <v>612537.38</v>
      </c>
      <c r="J28" s="38">
        <v>339561.76</v>
      </c>
      <c r="K28" s="38">
        <v>1163504.6599999999</v>
      </c>
      <c r="L28" s="38">
        <v>827704.42</v>
      </c>
      <c r="M28" s="38">
        <v>0</v>
      </c>
      <c r="N28" s="38">
        <v>0</v>
      </c>
      <c r="O28" s="38">
        <v>711605.44</v>
      </c>
      <c r="P28" s="38">
        <v>0</v>
      </c>
      <c r="Q28" s="38">
        <v>166816.5</v>
      </c>
      <c r="R28" s="38">
        <v>0</v>
      </c>
      <c r="S28" s="38">
        <v>0</v>
      </c>
      <c r="T28" s="38">
        <v>0</v>
      </c>
      <c r="U28" s="38">
        <v>150000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469383.12</v>
      </c>
      <c r="AB28" s="38">
        <v>206462</v>
      </c>
    </row>
    <row r="29" spans="1:28" x14ac:dyDescent="0.2">
      <c r="A29" s="41" t="s">
        <v>28</v>
      </c>
      <c r="B29" s="41" t="s">
        <v>422</v>
      </c>
      <c r="C29" s="38">
        <v>20201385.59</v>
      </c>
      <c r="D29" s="38">
        <v>19208034.010000002</v>
      </c>
      <c r="E29" s="38">
        <v>12252302.68</v>
      </c>
      <c r="F29" s="38">
        <v>535976.39</v>
      </c>
      <c r="G29" s="38">
        <v>516885.12</v>
      </c>
      <c r="H29" s="38">
        <v>479667.54</v>
      </c>
      <c r="I29" s="38">
        <v>773835.05</v>
      </c>
      <c r="J29" s="38">
        <v>255632.54</v>
      </c>
      <c r="K29" s="38">
        <v>1707859.52</v>
      </c>
      <c r="L29" s="38">
        <v>1060179.6599999999</v>
      </c>
      <c r="M29" s="38">
        <v>0</v>
      </c>
      <c r="N29" s="38">
        <v>0</v>
      </c>
      <c r="O29" s="38">
        <v>1407934.78</v>
      </c>
      <c r="P29" s="38">
        <v>0</v>
      </c>
      <c r="Q29" s="38">
        <v>217760.73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16304.88</v>
      </c>
      <c r="Z29" s="38">
        <v>0</v>
      </c>
      <c r="AA29" s="38">
        <v>977046.7</v>
      </c>
      <c r="AB29" s="38">
        <v>1452271.03</v>
      </c>
    </row>
    <row r="30" spans="1:28" x14ac:dyDescent="0.2">
      <c r="A30" s="41" t="s">
        <v>29</v>
      </c>
      <c r="B30" s="41" t="s">
        <v>423</v>
      </c>
      <c r="C30" s="38">
        <v>30880378.25</v>
      </c>
      <c r="D30" s="38">
        <v>28013980.34</v>
      </c>
      <c r="E30" s="38">
        <v>14551562.68</v>
      </c>
      <c r="F30" s="38">
        <v>1397847.86</v>
      </c>
      <c r="G30" s="38">
        <v>1260924.51</v>
      </c>
      <c r="H30" s="38">
        <v>777176.65</v>
      </c>
      <c r="I30" s="38">
        <v>1462266.34</v>
      </c>
      <c r="J30" s="38">
        <v>293882.74</v>
      </c>
      <c r="K30" s="38">
        <v>3471185.89</v>
      </c>
      <c r="L30" s="38">
        <v>2484625.08</v>
      </c>
      <c r="M30" s="38">
        <v>550041.12</v>
      </c>
      <c r="N30" s="38">
        <v>0</v>
      </c>
      <c r="O30" s="38">
        <v>1545563.15</v>
      </c>
      <c r="P30" s="38">
        <v>0</v>
      </c>
      <c r="Q30" s="38">
        <v>218904.32000000001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152396.95000000001</v>
      </c>
      <c r="Z30" s="38">
        <v>0</v>
      </c>
      <c r="AA30" s="38">
        <v>2714000.96</v>
      </c>
      <c r="AB30" s="38">
        <v>326166</v>
      </c>
    </row>
    <row r="31" spans="1:28" x14ac:dyDescent="0.2">
      <c r="A31" s="41" t="s">
        <v>30</v>
      </c>
      <c r="B31" s="41" t="s">
        <v>424</v>
      </c>
      <c r="C31" s="38">
        <v>10088826.960000001</v>
      </c>
      <c r="D31" s="38">
        <v>8668351.8499999996</v>
      </c>
      <c r="E31" s="38">
        <v>5351574.08</v>
      </c>
      <c r="F31" s="38">
        <v>275536.90999999997</v>
      </c>
      <c r="G31" s="38">
        <v>328028.02</v>
      </c>
      <c r="H31" s="38">
        <v>573133.80000000005</v>
      </c>
      <c r="I31" s="38">
        <v>385407.12</v>
      </c>
      <c r="J31" s="38">
        <v>0</v>
      </c>
      <c r="K31" s="38">
        <v>794787.53</v>
      </c>
      <c r="L31" s="38">
        <v>307475.20000000001</v>
      </c>
      <c r="M31" s="38">
        <v>0</v>
      </c>
      <c r="N31" s="38">
        <v>0</v>
      </c>
      <c r="O31" s="38">
        <v>555824.75</v>
      </c>
      <c r="P31" s="38">
        <v>0</v>
      </c>
      <c r="Q31" s="38">
        <v>96584.44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559435</v>
      </c>
      <c r="Z31" s="38">
        <v>0</v>
      </c>
      <c r="AA31" s="38">
        <v>861040.11</v>
      </c>
      <c r="AB31" s="38">
        <v>70430.38</v>
      </c>
    </row>
    <row r="32" spans="1:28" x14ac:dyDescent="0.2">
      <c r="A32" s="41" t="s">
        <v>31</v>
      </c>
      <c r="B32" s="41" t="s">
        <v>425</v>
      </c>
      <c r="C32" s="38">
        <v>5466590.6799999997</v>
      </c>
      <c r="D32" s="38">
        <v>5185605.9400000004</v>
      </c>
      <c r="E32" s="38">
        <v>3141658.07</v>
      </c>
      <c r="F32" s="38">
        <v>154661.16</v>
      </c>
      <c r="G32" s="38">
        <v>96848.34</v>
      </c>
      <c r="H32" s="38">
        <v>222160.61</v>
      </c>
      <c r="I32" s="38">
        <v>228147.91</v>
      </c>
      <c r="J32" s="38">
        <v>112252.81</v>
      </c>
      <c r="K32" s="38">
        <v>469798.56</v>
      </c>
      <c r="L32" s="38">
        <v>344696.31</v>
      </c>
      <c r="M32" s="38">
        <v>0</v>
      </c>
      <c r="N32" s="38">
        <v>0</v>
      </c>
      <c r="O32" s="38">
        <v>337466.8</v>
      </c>
      <c r="P32" s="38">
        <v>0</v>
      </c>
      <c r="Q32" s="38">
        <v>77915.37</v>
      </c>
      <c r="R32" s="38">
        <v>0</v>
      </c>
      <c r="S32" s="38">
        <v>0</v>
      </c>
      <c r="T32" s="38">
        <v>0</v>
      </c>
      <c r="U32" s="38">
        <v>11418.36</v>
      </c>
      <c r="V32" s="38">
        <v>0</v>
      </c>
      <c r="W32" s="38">
        <v>0</v>
      </c>
      <c r="X32" s="38">
        <v>448</v>
      </c>
      <c r="Y32" s="38">
        <v>15265.35</v>
      </c>
      <c r="Z32" s="38">
        <v>0</v>
      </c>
      <c r="AA32" s="38">
        <v>253853.03</v>
      </c>
      <c r="AB32" s="38">
        <v>64800.54</v>
      </c>
    </row>
    <row r="33" spans="1:28" x14ac:dyDescent="0.2">
      <c r="A33" s="41" t="s">
        <v>32</v>
      </c>
      <c r="B33" s="41" t="s">
        <v>426</v>
      </c>
      <c r="C33" s="38">
        <v>13456418.460000001</v>
      </c>
      <c r="D33" s="38">
        <v>12596877.779999999</v>
      </c>
      <c r="E33" s="38">
        <v>6888549.7000000002</v>
      </c>
      <c r="F33" s="38">
        <v>435535.47</v>
      </c>
      <c r="G33" s="38">
        <v>1002550.62</v>
      </c>
      <c r="H33" s="38">
        <v>396676.43</v>
      </c>
      <c r="I33" s="38">
        <v>680725.63</v>
      </c>
      <c r="J33" s="38">
        <v>345747.59</v>
      </c>
      <c r="K33" s="38">
        <v>1214691.18</v>
      </c>
      <c r="L33" s="38">
        <v>626512.23</v>
      </c>
      <c r="M33" s="38">
        <v>0</v>
      </c>
      <c r="N33" s="38">
        <v>0</v>
      </c>
      <c r="O33" s="38">
        <v>827078.15</v>
      </c>
      <c r="P33" s="38">
        <v>0</v>
      </c>
      <c r="Q33" s="38">
        <v>178810.78</v>
      </c>
      <c r="R33" s="38">
        <v>0</v>
      </c>
      <c r="S33" s="38">
        <v>0</v>
      </c>
      <c r="T33" s="38">
        <v>0</v>
      </c>
      <c r="U33" s="38">
        <v>0</v>
      </c>
      <c r="V33" s="38">
        <v>7793.9</v>
      </c>
      <c r="W33" s="38">
        <v>0</v>
      </c>
      <c r="X33" s="38">
        <v>246879.18</v>
      </c>
      <c r="Y33" s="38">
        <v>300.17</v>
      </c>
      <c r="Z33" s="38">
        <v>0</v>
      </c>
      <c r="AA33" s="38">
        <v>604567.43000000005</v>
      </c>
      <c r="AB33" s="38">
        <v>64787.62</v>
      </c>
    </row>
    <row r="34" spans="1:28" x14ac:dyDescent="0.2">
      <c r="A34" s="41" t="s">
        <v>33</v>
      </c>
      <c r="B34" s="41" t="s">
        <v>427</v>
      </c>
      <c r="C34" s="38">
        <v>31752028.190000001</v>
      </c>
      <c r="D34" s="38">
        <v>30423822.940000001</v>
      </c>
      <c r="E34" s="38">
        <v>17681209.960000001</v>
      </c>
      <c r="F34" s="38">
        <v>1244187.1000000001</v>
      </c>
      <c r="G34" s="38">
        <v>832492.47</v>
      </c>
      <c r="H34" s="38">
        <v>643871.61</v>
      </c>
      <c r="I34" s="38">
        <v>1382809.35</v>
      </c>
      <c r="J34" s="38">
        <v>689223.83</v>
      </c>
      <c r="K34" s="38">
        <v>2870169.66</v>
      </c>
      <c r="L34" s="38">
        <v>2643667.23</v>
      </c>
      <c r="M34" s="38">
        <v>0</v>
      </c>
      <c r="N34" s="38">
        <v>0</v>
      </c>
      <c r="O34" s="38">
        <v>1871601.21</v>
      </c>
      <c r="P34" s="38">
        <v>0</v>
      </c>
      <c r="Q34" s="38">
        <v>564590.52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1328205.25</v>
      </c>
      <c r="AB34" s="38">
        <v>880300.48</v>
      </c>
    </row>
    <row r="35" spans="1:28" x14ac:dyDescent="0.2">
      <c r="A35" s="41" t="s">
        <v>34</v>
      </c>
      <c r="B35" s="41" t="s">
        <v>428</v>
      </c>
      <c r="C35" s="38">
        <v>16003822.67</v>
      </c>
      <c r="D35" s="38">
        <v>15365566.35</v>
      </c>
      <c r="E35" s="38">
        <v>9471518.2599999998</v>
      </c>
      <c r="F35" s="38">
        <v>506953.53</v>
      </c>
      <c r="G35" s="38">
        <v>529497.30000000005</v>
      </c>
      <c r="H35" s="38">
        <v>321740.99</v>
      </c>
      <c r="I35" s="38">
        <v>841093.29</v>
      </c>
      <c r="J35" s="38">
        <v>271324.90000000002</v>
      </c>
      <c r="K35" s="38">
        <v>1258061.0900000001</v>
      </c>
      <c r="L35" s="38">
        <v>872698.66</v>
      </c>
      <c r="M35" s="38">
        <v>0</v>
      </c>
      <c r="N35" s="38">
        <v>0</v>
      </c>
      <c r="O35" s="38">
        <v>1011936.93</v>
      </c>
      <c r="P35" s="38">
        <v>0</v>
      </c>
      <c r="Q35" s="38">
        <v>280741.40000000002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638256.31999999995</v>
      </c>
      <c r="AB35" s="38">
        <v>369789</v>
      </c>
    </row>
    <row r="36" spans="1:28" x14ac:dyDescent="0.2">
      <c r="A36" s="41" t="s">
        <v>35</v>
      </c>
      <c r="B36" s="41" t="s">
        <v>429</v>
      </c>
      <c r="C36" s="38">
        <v>5154101.76</v>
      </c>
      <c r="D36" s="38">
        <v>5022959.71</v>
      </c>
      <c r="E36" s="38">
        <v>2851273.61</v>
      </c>
      <c r="F36" s="38">
        <v>154846.63</v>
      </c>
      <c r="G36" s="38">
        <v>174572.43</v>
      </c>
      <c r="H36" s="38">
        <v>309756.79999999999</v>
      </c>
      <c r="I36" s="38">
        <v>390789.63</v>
      </c>
      <c r="J36" s="38">
        <v>41215.14</v>
      </c>
      <c r="K36" s="38">
        <v>325853.44</v>
      </c>
      <c r="L36" s="38">
        <v>292148.65000000002</v>
      </c>
      <c r="M36" s="38">
        <v>46304.08</v>
      </c>
      <c r="N36" s="38">
        <v>0</v>
      </c>
      <c r="O36" s="38">
        <v>348098.82</v>
      </c>
      <c r="P36" s="38">
        <v>0</v>
      </c>
      <c r="Q36" s="38">
        <v>88100.479999999996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131142.04999999999</v>
      </c>
      <c r="AB36" s="38">
        <v>143147.53</v>
      </c>
    </row>
    <row r="37" spans="1:28" x14ac:dyDescent="0.2">
      <c r="A37" s="41" t="s">
        <v>36</v>
      </c>
      <c r="B37" s="41" t="s">
        <v>430</v>
      </c>
      <c r="C37" s="38">
        <v>58802973.259999998</v>
      </c>
      <c r="D37" s="38">
        <v>54275409.810000002</v>
      </c>
      <c r="E37" s="38">
        <v>31586859.449999999</v>
      </c>
      <c r="F37" s="38">
        <v>2088130.63</v>
      </c>
      <c r="G37" s="38">
        <v>1379499.1</v>
      </c>
      <c r="H37" s="38">
        <v>1361528.75</v>
      </c>
      <c r="I37" s="38">
        <v>2271271.4700000002</v>
      </c>
      <c r="J37" s="38">
        <v>1425317.02</v>
      </c>
      <c r="K37" s="38">
        <v>5712977.4199999999</v>
      </c>
      <c r="L37" s="38">
        <v>4097564.23</v>
      </c>
      <c r="M37" s="38">
        <v>0</v>
      </c>
      <c r="N37" s="38">
        <v>0</v>
      </c>
      <c r="O37" s="38">
        <v>3455427.69</v>
      </c>
      <c r="P37" s="38">
        <v>0</v>
      </c>
      <c r="Q37" s="38">
        <v>896834.05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2157746</v>
      </c>
      <c r="Z37" s="38">
        <v>0</v>
      </c>
      <c r="AA37" s="38">
        <v>2369817.4500000002</v>
      </c>
      <c r="AB37" s="38">
        <v>88661.72</v>
      </c>
    </row>
    <row r="38" spans="1:28" x14ac:dyDescent="0.2">
      <c r="A38" s="41" t="s">
        <v>37</v>
      </c>
      <c r="B38" s="41" t="s">
        <v>431</v>
      </c>
      <c r="C38" s="38">
        <v>32320902.129999999</v>
      </c>
      <c r="D38" s="38">
        <v>30562934</v>
      </c>
      <c r="E38" s="38">
        <v>17777352.039999999</v>
      </c>
      <c r="F38" s="38">
        <v>1634779.44</v>
      </c>
      <c r="G38" s="38">
        <v>1207464.6200000001</v>
      </c>
      <c r="H38" s="38">
        <v>1279442.76</v>
      </c>
      <c r="I38" s="38">
        <v>1493090.17</v>
      </c>
      <c r="J38" s="38">
        <v>289262.07</v>
      </c>
      <c r="K38" s="38">
        <v>2560619.89</v>
      </c>
      <c r="L38" s="38">
        <v>1466520.45</v>
      </c>
      <c r="M38" s="38">
        <v>344690.2</v>
      </c>
      <c r="N38" s="38">
        <v>0</v>
      </c>
      <c r="O38" s="38">
        <v>2122392.12</v>
      </c>
      <c r="P38" s="38">
        <v>0</v>
      </c>
      <c r="Q38" s="38">
        <v>387320.24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518996.74</v>
      </c>
      <c r="Z38" s="38">
        <v>0</v>
      </c>
      <c r="AA38" s="38">
        <v>1238971.3899999999</v>
      </c>
      <c r="AB38" s="38">
        <v>0</v>
      </c>
    </row>
    <row r="39" spans="1:28" x14ac:dyDescent="0.2">
      <c r="A39" s="41" t="s">
        <v>38</v>
      </c>
      <c r="B39" s="41" t="s">
        <v>432</v>
      </c>
      <c r="C39" s="38">
        <v>30120503.75</v>
      </c>
      <c r="D39" s="38">
        <v>29044631.420000002</v>
      </c>
      <c r="E39" s="38">
        <v>15707408.93</v>
      </c>
      <c r="F39" s="38">
        <v>811809.75</v>
      </c>
      <c r="G39" s="38">
        <v>1956643.51</v>
      </c>
      <c r="H39" s="38">
        <v>1439961.71</v>
      </c>
      <c r="I39" s="38">
        <v>1285660.08</v>
      </c>
      <c r="J39" s="38">
        <v>167620.18</v>
      </c>
      <c r="K39" s="38">
        <v>2960549.46</v>
      </c>
      <c r="L39" s="38">
        <v>1947313.42</v>
      </c>
      <c r="M39" s="38">
        <v>82468.7</v>
      </c>
      <c r="N39" s="38">
        <v>0</v>
      </c>
      <c r="O39" s="38">
        <v>1985685.51</v>
      </c>
      <c r="P39" s="38">
        <v>0</v>
      </c>
      <c r="Q39" s="38">
        <v>699510.17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42382.5</v>
      </c>
      <c r="Z39" s="38">
        <v>0</v>
      </c>
      <c r="AA39" s="38">
        <v>1033489.83</v>
      </c>
      <c r="AB39" s="38">
        <v>0</v>
      </c>
    </row>
    <row r="40" spans="1:28" x14ac:dyDescent="0.2">
      <c r="A40" s="41" t="s">
        <v>39</v>
      </c>
      <c r="B40" s="41" t="s">
        <v>433</v>
      </c>
      <c r="C40" s="38">
        <v>11966583.91</v>
      </c>
      <c r="D40" s="38">
        <v>11451953.119999999</v>
      </c>
      <c r="E40" s="38">
        <v>6578533.2300000004</v>
      </c>
      <c r="F40" s="38">
        <v>476043.33</v>
      </c>
      <c r="G40" s="38">
        <v>501282.21</v>
      </c>
      <c r="H40" s="38">
        <v>350800.6</v>
      </c>
      <c r="I40" s="38">
        <v>503035.68</v>
      </c>
      <c r="J40" s="38">
        <v>82211.95</v>
      </c>
      <c r="K40" s="38">
        <v>924596.97</v>
      </c>
      <c r="L40" s="38">
        <v>729210.88</v>
      </c>
      <c r="M40" s="38">
        <v>0</v>
      </c>
      <c r="N40" s="38">
        <v>0</v>
      </c>
      <c r="O40" s="38">
        <v>926468.37</v>
      </c>
      <c r="P40" s="38">
        <v>0</v>
      </c>
      <c r="Q40" s="38">
        <v>379769.9</v>
      </c>
      <c r="R40" s="38">
        <v>0</v>
      </c>
      <c r="S40" s="38">
        <v>0</v>
      </c>
      <c r="T40" s="38">
        <v>56826.89</v>
      </c>
      <c r="U40" s="38">
        <v>1544.97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456258.93</v>
      </c>
      <c r="AB40" s="38">
        <v>574544.71</v>
      </c>
    </row>
    <row r="41" spans="1:28" x14ac:dyDescent="0.2">
      <c r="A41" s="41" t="s">
        <v>40</v>
      </c>
      <c r="B41" s="41" t="s">
        <v>434</v>
      </c>
      <c r="C41" s="38">
        <v>2703610.11</v>
      </c>
      <c r="D41" s="38">
        <v>2581785.4700000002</v>
      </c>
      <c r="E41" s="38">
        <v>1391702.77</v>
      </c>
      <c r="F41" s="38">
        <v>123680.05</v>
      </c>
      <c r="G41" s="38">
        <v>116670.42</v>
      </c>
      <c r="H41" s="38">
        <v>197717.45</v>
      </c>
      <c r="I41" s="38">
        <v>104479.92</v>
      </c>
      <c r="J41" s="38">
        <v>90524.77</v>
      </c>
      <c r="K41" s="38">
        <v>191703.39</v>
      </c>
      <c r="L41" s="38">
        <v>98782.45</v>
      </c>
      <c r="M41" s="38">
        <v>50230.52</v>
      </c>
      <c r="N41" s="38">
        <v>0</v>
      </c>
      <c r="O41" s="38">
        <v>165577.35999999999</v>
      </c>
      <c r="P41" s="38">
        <v>0</v>
      </c>
      <c r="Q41" s="38">
        <v>50716.37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700.16</v>
      </c>
      <c r="Z41" s="38">
        <v>0</v>
      </c>
      <c r="AA41" s="38">
        <v>121124.48</v>
      </c>
      <c r="AB41" s="38">
        <v>2435</v>
      </c>
    </row>
    <row r="42" spans="1:28" x14ac:dyDescent="0.2">
      <c r="A42" s="41" t="s">
        <v>41</v>
      </c>
      <c r="B42" s="41" t="s">
        <v>435</v>
      </c>
      <c r="C42" s="38">
        <v>15055254.99</v>
      </c>
      <c r="D42" s="38">
        <v>14307801.73</v>
      </c>
      <c r="E42" s="38">
        <v>8645323.1300000008</v>
      </c>
      <c r="F42" s="38">
        <v>235578.09</v>
      </c>
      <c r="G42" s="38">
        <v>204230.32</v>
      </c>
      <c r="H42" s="38">
        <v>1615911.13</v>
      </c>
      <c r="I42" s="38">
        <v>667679.53</v>
      </c>
      <c r="J42" s="38">
        <v>105326.56</v>
      </c>
      <c r="K42" s="38">
        <v>1150176.3600000001</v>
      </c>
      <c r="L42" s="38">
        <v>424126.73</v>
      </c>
      <c r="M42" s="38">
        <v>146129.53</v>
      </c>
      <c r="N42" s="38">
        <v>22198.69</v>
      </c>
      <c r="O42" s="38">
        <v>945920.29</v>
      </c>
      <c r="P42" s="38">
        <v>0</v>
      </c>
      <c r="Q42" s="38">
        <v>145201.37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747453.26</v>
      </c>
      <c r="AB42" s="38">
        <v>283124.24</v>
      </c>
    </row>
    <row r="43" spans="1:28" x14ac:dyDescent="0.2">
      <c r="A43" s="41" t="s">
        <v>42</v>
      </c>
      <c r="B43" s="41" t="s">
        <v>436</v>
      </c>
      <c r="C43" s="38">
        <v>39456434.049999997</v>
      </c>
      <c r="D43" s="38">
        <v>36003581.359999999</v>
      </c>
      <c r="E43" s="38">
        <v>19185073.550000001</v>
      </c>
      <c r="F43" s="38">
        <v>2391410.64</v>
      </c>
      <c r="G43" s="38">
        <v>1052647.03</v>
      </c>
      <c r="H43" s="38">
        <v>1405827.32</v>
      </c>
      <c r="I43" s="38">
        <v>2197646.4700000002</v>
      </c>
      <c r="J43" s="38">
        <v>1229882.79</v>
      </c>
      <c r="K43" s="38">
        <v>4832344.96</v>
      </c>
      <c r="L43" s="38">
        <v>876836.33</v>
      </c>
      <c r="M43" s="38">
        <v>0</v>
      </c>
      <c r="N43" s="38">
        <v>0</v>
      </c>
      <c r="O43" s="38">
        <v>1958536.08</v>
      </c>
      <c r="P43" s="38">
        <v>0</v>
      </c>
      <c r="Q43" s="38">
        <v>873376.19</v>
      </c>
      <c r="R43" s="38">
        <v>0</v>
      </c>
      <c r="S43" s="38">
        <v>0</v>
      </c>
      <c r="T43" s="38">
        <v>0</v>
      </c>
      <c r="U43" s="38">
        <v>15291.2</v>
      </c>
      <c r="V43" s="38">
        <v>65332.81</v>
      </c>
      <c r="W43" s="38">
        <v>0</v>
      </c>
      <c r="X43" s="38">
        <v>0</v>
      </c>
      <c r="Y43" s="38">
        <v>21022.01</v>
      </c>
      <c r="Z43" s="38">
        <v>0</v>
      </c>
      <c r="AA43" s="38">
        <v>3351206.67</v>
      </c>
      <c r="AB43" s="38">
        <v>246873.55</v>
      </c>
    </row>
    <row r="44" spans="1:28" x14ac:dyDescent="0.2">
      <c r="A44" s="41" t="s">
        <v>43</v>
      </c>
      <c r="B44" s="41" t="s">
        <v>437</v>
      </c>
      <c r="C44" s="38">
        <v>9043835.1500000004</v>
      </c>
      <c r="D44" s="38">
        <v>8446310.3900000006</v>
      </c>
      <c r="E44" s="38">
        <v>4443915.54</v>
      </c>
      <c r="F44" s="38">
        <v>454754.85</v>
      </c>
      <c r="G44" s="38">
        <v>561730.02</v>
      </c>
      <c r="H44" s="38">
        <v>392448.1</v>
      </c>
      <c r="I44" s="38">
        <v>509646.55</v>
      </c>
      <c r="J44" s="38">
        <v>145366.29999999999</v>
      </c>
      <c r="K44" s="38">
        <v>732522.22</v>
      </c>
      <c r="L44" s="38">
        <v>512324.03</v>
      </c>
      <c r="M44" s="38">
        <v>52578.18</v>
      </c>
      <c r="N44" s="38">
        <v>0</v>
      </c>
      <c r="O44" s="38">
        <v>549316.6</v>
      </c>
      <c r="P44" s="38">
        <v>0</v>
      </c>
      <c r="Q44" s="38">
        <v>91708</v>
      </c>
      <c r="R44" s="38">
        <v>0</v>
      </c>
      <c r="S44" s="38">
        <v>0</v>
      </c>
      <c r="T44" s="38">
        <v>0</v>
      </c>
      <c r="U44" s="38">
        <v>4646.7700000000004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592877.99</v>
      </c>
      <c r="AB44" s="38">
        <v>608384.35</v>
      </c>
    </row>
    <row r="45" spans="1:28" x14ac:dyDescent="0.2">
      <c r="A45" s="41" t="s">
        <v>44</v>
      </c>
      <c r="B45" s="41" t="s">
        <v>438</v>
      </c>
      <c r="C45" s="38">
        <v>7810549.7300000004</v>
      </c>
      <c r="D45" s="38">
        <v>7446329.3499999996</v>
      </c>
      <c r="E45" s="38">
        <v>4111457.33</v>
      </c>
      <c r="F45" s="38">
        <v>371451.91</v>
      </c>
      <c r="G45" s="38">
        <v>467434.5</v>
      </c>
      <c r="H45" s="38">
        <v>258838.08</v>
      </c>
      <c r="I45" s="38">
        <v>417847.19</v>
      </c>
      <c r="J45" s="38">
        <v>203043.03</v>
      </c>
      <c r="K45" s="38">
        <v>587986</v>
      </c>
      <c r="L45" s="38">
        <v>389082.71</v>
      </c>
      <c r="M45" s="38">
        <v>0</v>
      </c>
      <c r="N45" s="38">
        <v>0</v>
      </c>
      <c r="O45" s="38">
        <v>475881.37</v>
      </c>
      <c r="P45" s="38">
        <v>0</v>
      </c>
      <c r="Q45" s="38">
        <v>163307.23000000001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13569.96</v>
      </c>
      <c r="Z45" s="38">
        <v>0</v>
      </c>
      <c r="AA45" s="38">
        <v>350650.42</v>
      </c>
      <c r="AB45" s="38">
        <v>16855</v>
      </c>
    </row>
    <row r="46" spans="1:28" x14ac:dyDescent="0.2">
      <c r="A46" s="41" t="s">
        <v>45</v>
      </c>
      <c r="B46" s="41" t="s">
        <v>439</v>
      </c>
      <c r="C46" s="38">
        <v>14257890.85</v>
      </c>
      <c r="D46" s="38">
        <v>13470969.41</v>
      </c>
      <c r="E46" s="38">
        <v>7960582</v>
      </c>
      <c r="F46" s="38">
        <v>369183.52</v>
      </c>
      <c r="G46" s="38">
        <v>558589.81999999995</v>
      </c>
      <c r="H46" s="38">
        <v>433325.97</v>
      </c>
      <c r="I46" s="38">
        <v>647872.11</v>
      </c>
      <c r="J46" s="38">
        <v>622700.48</v>
      </c>
      <c r="K46" s="38">
        <v>1320567.06</v>
      </c>
      <c r="L46" s="38">
        <v>382760.41</v>
      </c>
      <c r="M46" s="38">
        <v>33638.35</v>
      </c>
      <c r="N46" s="38">
        <v>0</v>
      </c>
      <c r="O46" s="38">
        <v>861007.6</v>
      </c>
      <c r="P46" s="38">
        <v>0</v>
      </c>
      <c r="Q46" s="38">
        <v>280742.09000000003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786921.44</v>
      </c>
      <c r="AB46" s="38">
        <v>48835.67</v>
      </c>
    </row>
    <row r="47" spans="1:28" x14ac:dyDescent="0.2">
      <c r="A47" s="41" t="s">
        <v>46</v>
      </c>
      <c r="B47" s="41" t="s">
        <v>392</v>
      </c>
      <c r="C47" s="38">
        <v>74283398.780000001</v>
      </c>
      <c r="D47" s="38">
        <v>66201167.329999998</v>
      </c>
      <c r="E47" s="38">
        <v>41029645.219999999</v>
      </c>
      <c r="F47" s="38">
        <v>1983150.25</v>
      </c>
      <c r="G47" s="38">
        <v>1779399.82</v>
      </c>
      <c r="H47" s="38">
        <v>541700.77</v>
      </c>
      <c r="I47" s="38">
        <v>3424481.52</v>
      </c>
      <c r="J47" s="38">
        <v>1303479.8400000001</v>
      </c>
      <c r="K47" s="38">
        <v>6213720.8700000001</v>
      </c>
      <c r="L47" s="38">
        <v>4446978.43</v>
      </c>
      <c r="M47" s="38">
        <v>0</v>
      </c>
      <c r="N47" s="38">
        <v>0</v>
      </c>
      <c r="O47" s="38">
        <v>4671367.57</v>
      </c>
      <c r="P47" s="38">
        <v>0</v>
      </c>
      <c r="Q47" s="38">
        <v>807243.04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3500</v>
      </c>
      <c r="Y47" s="38">
        <v>711531.37</v>
      </c>
      <c r="Z47" s="38">
        <v>0</v>
      </c>
      <c r="AA47" s="38">
        <v>7367200.0800000001</v>
      </c>
      <c r="AB47" s="38">
        <v>85463</v>
      </c>
    </row>
    <row r="48" spans="1:28" x14ac:dyDescent="0.2">
      <c r="A48" s="41" t="s">
        <v>47</v>
      </c>
      <c r="B48" s="41" t="s">
        <v>440</v>
      </c>
      <c r="C48" s="38">
        <v>4724034.0199999996</v>
      </c>
      <c r="D48" s="38">
        <v>4549723.1500000004</v>
      </c>
      <c r="E48" s="38">
        <v>2748045.19</v>
      </c>
      <c r="F48" s="38">
        <v>104005.3</v>
      </c>
      <c r="G48" s="38">
        <v>211065.9</v>
      </c>
      <c r="H48" s="38">
        <v>281839.5</v>
      </c>
      <c r="I48" s="38">
        <v>233320.33</v>
      </c>
      <c r="J48" s="38">
        <v>54370.71</v>
      </c>
      <c r="K48" s="38">
        <v>355489.91</v>
      </c>
      <c r="L48" s="38">
        <v>105213.95</v>
      </c>
      <c r="M48" s="38">
        <v>85866.96</v>
      </c>
      <c r="N48" s="38">
        <v>0</v>
      </c>
      <c r="O48" s="38">
        <v>295341.98</v>
      </c>
      <c r="P48" s="38">
        <v>0</v>
      </c>
      <c r="Q48" s="38">
        <v>75163.42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10018</v>
      </c>
      <c r="Y48" s="38">
        <v>590</v>
      </c>
      <c r="Z48" s="38">
        <v>0</v>
      </c>
      <c r="AA48" s="38">
        <v>163702.87</v>
      </c>
      <c r="AB48" s="38">
        <v>5174</v>
      </c>
    </row>
    <row r="49" spans="1:28" x14ac:dyDescent="0.2">
      <c r="A49" s="41" t="s">
        <v>48</v>
      </c>
      <c r="B49" s="41" t="s">
        <v>441</v>
      </c>
      <c r="C49" s="38">
        <v>7186068.7199999997</v>
      </c>
      <c r="D49" s="38">
        <v>6846056.7599999998</v>
      </c>
      <c r="E49" s="38">
        <v>4031384.51</v>
      </c>
      <c r="F49" s="38">
        <v>241026.84</v>
      </c>
      <c r="G49" s="38">
        <v>367017.29</v>
      </c>
      <c r="H49" s="38">
        <v>287293.19</v>
      </c>
      <c r="I49" s="38">
        <v>385186.74</v>
      </c>
      <c r="J49" s="38">
        <v>185104.21</v>
      </c>
      <c r="K49" s="38">
        <v>672738.59</v>
      </c>
      <c r="L49" s="38">
        <v>135854.07</v>
      </c>
      <c r="M49" s="38">
        <v>0</v>
      </c>
      <c r="N49" s="38">
        <v>0</v>
      </c>
      <c r="O49" s="38">
        <v>404172.95</v>
      </c>
      <c r="P49" s="38">
        <v>0</v>
      </c>
      <c r="Q49" s="38">
        <v>136278.37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47790</v>
      </c>
      <c r="Z49" s="38">
        <v>0</v>
      </c>
      <c r="AA49" s="38">
        <v>292221.96000000002</v>
      </c>
      <c r="AB49" s="38">
        <v>10000</v>
      </c>
    </row>
    <row r="50" spans="1:28" x14ac:dyDescent="0.2">
      <c r="A50" s="41" t="s">
        <v>49</v>
      </c>
      <c r="B50" s="41" t="s">
        <v>442</v>
      </c>
      <c r="C50" s="38">
        <v>3272866.43</v>
      </c>
      <c r="D50" s="38">
        <v>3093683.54</v>
      </c>
      <c r="E50" s="38">
        <v>1705770.31</v>
      </c>
      <c r="F50" s="38">
        <v>98828.62</v>
      </c>
      <c r="G50" s="38">
        <v>179260.46</v>
      </c>
      <c r="H50" s="38">
        <v>222895.04</v>
      </c>
      <c r="I50" s="38">
        <v>93131.47</v>
      </c>
      <c r="J50" s="38">
        <v>42470.8</v>
      </c>
      <c r="K50" s="38">
        <v>252325.13</v>
      </c>
      <c r="L50" s="38">
        <v>176410.63</v>
      </c>
      <c r="M50" s="38">
        <v>12506.87</v>
      </c>
      <c r="N50" s="38">
        <v>0</v>
      </c>
      <c r="O50" s="38">
        <v>239923</v>
      </c>
      <c r="P50" s="38">
        <v>0</v>
      </c>
      <c r="Q50" s="38">
        <v>70161.210000000006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179182.89</v>
      </c>
      <c r="AB50" s="38">
        <v>4275</v>
      </c>
    </row>
    <row r="51" spans="1:28" x14ac:dyDescent="0.2">
      <c r="A51" s="41" t="s">
        <v>50</v>
      </c>
      <c r="B51" s="41" t="s">
        <v>443</v>
      </c>
      <c r="C51" s="38">
        <v>14664227.93</v>
      </c>
      <c r="D51" s="38">
        <v>13732893.51</v>
      </c>
      <c r="E51" s="38">
        <v>7999362.4100000001</v>
      </c>
      <c r="F51" s="38">
        <v>360592.66</v>
      </c>
      <c r="G51" s="38">
        <v>439242.96</v>
      </c>
      <c r="H51" s="38">
        <v>548838.31999999995</v>
      </c>
      <c r="I51" s="38">
        <v>499838.5</v>
      </c>
      <c r="J51" s="38">
        <v>180190.03</v>
      </c>
      <c r="K51" s="38">
        <v>1291305.78</v>
      </c>
      <c r="L51" s="38">
        <v>974203.73</v>
      </c>
      <c r="M51" s="38">
        <v>0</v>
      </c>
      <c r="N51" s="38">
        <v>0</v>
      </c>
      <c r="O51" s="38">
        <v>1038592.24</v>
      </c>
      <c r="P51" s="38">
        <v>0</v>
      </c>
      <c r="Q51" s="38">
        <v>400726.88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30839</v>
      </c>
      <c r="Z51" s="38">
        <v>0</v>
      </c>
      <c r="AA51" s="38">
        <v>900495.42</v>
      </c>
      <c r="AB51" s="38">
        <v>250874</v>
      </c>
    </row>
    <row r="52" spans="1:28" x14ac:dyDescent="0.2">
      <c r="A52" s="41" t="s">
        <v>51</v>
      </c>
      <c r="B52" s="41" t="s">
        <v>444</v>
      </c>
      <c r="C52" s="38">
        <v>13702679.119999999</v>
      </c>
      <c r="D52" s="38">
        <v>13119487.34</v>
      </c>
      <c r="E52" s="38">
        <v>7831653.2599999998</v>
      </c>
      <c r="F52" s="38">
        <v>323002.48</v>
      </c>
      <c r="G52" s="38">
        <v>863656.91</v>
      </c>
      <c r="H52" s="38">
        <v>457265.08</v>
      </c>
      <c r="I52" s="38">
        <v>681614.28</v>
      </c>
      <c r="J52" s="38">
        <v>117627.46</v>
      </c>
      <c r="K52" s="38">
        <v>1198684.48</v>
      </c>
      <c r="L52" s="38">
        <v>329888.2</v>
      </c>
      <c r="M52" s="38">
        <v>295523.73</v>
      </c>
      <c r="N52" s="38">
        <v>0</v>
      </c>
      <c r="O52" s="38">
        <v>786540.26</v>
      </c>
      <c r="P52" s="38">
        <v>0</v>
      </c>
      <c r="Q52" s="38">
        <v>234031.2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583191.78</v>
      </c>
      <c r="AB52" s="38">
        <v>169300.18</v>
      </c>
    </row>
    <row r="53" spans="1:28" x14ac:dyDescent="0.2">
      <c r="A53" s="41" t="s">
        <v>52</v>
      </c>
      <c r="B53" s="41" t="s">
        <v>445</v>
      </c>
      <c r="C53" s="38">
        <v>8771151.5500000007</v>
      </c>
      <c r="D53" s="38">
        <v>8325957.21</v>
      </c>
      <c r="E53" s="38">
        <v>4519179.87</v>
      </c>
      <c r="F53" s="38">
        <v>181389.54</v>
      </c>
      <c r="G53" s="38">
        <v>347664.39</v>
      </c>
      <c r="H53" s="38">
        <v>546510.31999999995</v>
      </c>
      <c r="I53" s="38">
        <v>350654.81</v>
      </c>
      <c r="J53" s="38">
        <v>239491.91</v>
      </c>
      <c r="K53" s="38">
        <v>774867.11</v>
      </c>
      <c r="L53" s="38">
        <v>554910.1</v>
      </c>
      <c r="M53" s="38">
        <v>0</v>
      </c>
      <c r="N53" s="38">
        <v>0</v>
      </c>
      <c r="O53" s="38">
        <v>553805.69999999995</v>
      </c>
      <c r="P53" s="38">
        <v>0</v>
      </c>
      <c r="Q53" s="38">
        <v>257483.46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18924.5</v>
      </c>
      <c r="Z53" s="38">
        <v>0</v>
      </c>
      <c r="AA53" s="38">
        <v>426269.84</v>
      </c>
      <c r="AB53" s="38">
        <v>36897.96</v>
      </c>
    </row>
    <row r="54" spans="1:28" x14ac:dyDescent="0.2">
      <c r="A54" s="41" t="s">
        <v>53</v>
      </c>
      <c r="B54" s="41" t="s">
        <v>446</v>
      </c>
      <c r="C54" s="38">
        <v>4071045.24</v>
      </c>
      <c r="D54" s="38">
        <v>3822564.89</v>
      </c>
      <c r="E54" s="38">
        <v>2264320.9900000002</v>
      </c>
      <c r="F54" s="38">
        <v>109631.19</v>
      </c>
      <c r="G54" s="38">
        <v>188104.47</v>
      </c>
      <c r="H54" s="38">
        <v>263796.19</v>
      </c>
      <c r="I54" s="38">
        <v>200406.23</v>
      </c>
      <c r="J54" s="38">
        <v>57433.35</v>
      </c>
      <c r="K54" s="38">
        <v>360099.75</v>
      </c>
      <c r="L54" s="38">
        <v>90308.07</v>
      </c>
      <c r="M54" s="38">
        <v>0</v>
      </c>
      <c r="N54" s="38">
        <v>0</v>
      </c>
      <c r="O54" s="38">
        <v>239861.07</v>
      </c>
      <c r="P54" s="38">
        <v>0</v>
      </c>
      <c r="Q54" s="38">
        <v>48603.58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63714.64</v>
      </c>
      <c r="Z54" s="38">
        <v>0</v>
      </c>
      <c r="AA54" s="38">
        <v>184765.71</v>
      </c>
      <c r="AB54" s="38">
        <v>63789.27</v>
      </c>
    </row>
    <row r="55" spans="1:28" x14ac:dyDescent="0.2">
      <c r="A55" s="41" t="s">
        <v>54</v>
      </c>
      <c r="B55" s="41" t="s">
        <v>447</v>
      </c>
      <c r="C55" s="38">
        <v>13667654.550000001</v>
      </c>
      <c r="D55" s="38">
        <v>12898015.279999999</v>
      </c>
      <c r="E55" s="38">
        <v>7460216.1600000001</v>
      </c>
      <c r="F55" s="38">
        <v>397806.43</v>
      </c>
      <c r="G55" s="38">
        <v>578490.38</v>
      </c>
      <c r="H55" s="38">
        <v>769859.46</v>
      </c>
      <c r="I55" s="38">
        <v>1006889.68</v>
      </c>
      <c r="J55" s="38">
        <v>131630.65</v>
      </c>
      <c r="K55" s="38">
        <v>1583612.33</v>
      </c>
      <c r="L55" s="38">
        <v>183701.64</v>
      </c>
      <c r="M55" s="38">
        <v>0</v>
      </c>
      <c r="N55" s="38">
        <v>0</v>
      </c>
      <c r="O55" s="38">
        <v>667938.93999999994</v>
      </c>
      <c r="P55" s="38">
        <v>0</v>
      </c>
      <c r="Q55" s="38">
        <v>117869.61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197780.43</v>
      </c>
      <c r="Z55" s="38">
        <v>0</v>
      </c>
      <c r="AA55" s="38">
        <v>571858.84</v>
      </c>
      <c r="AB55" s="38">
        <v>109159.17</v>
      </c>
    </row>
    <row r="56" spans="1:28" x14ac:dyDescent="0.2">
      <c r="A56" s="41" t="s">
        <v>55</v>
      </c>
      <c r="B56" s="41" t="s">
        <v>448</v>
      </c>
      <c r="C56" s="38">
        <v>17647094.989999998</v>
      </c>
      <c r="D56" s="38">
        <v>16624093.18</v>
      </c>
      <c r="E56" s="38">
        <v>9471530.4299999997</v>
      </c>
      <c r="F56" s="38">
        <v>755095.67</v>
      </c>
      <c r="G56" s="38">
        <v>827639.91</v>
      </c>
      <c r="H56" s="38">
        <v>336225.4</v>
      </c>
      <c r="I56" s="38">
        <v>805745.59</v>
      </c>
      <c r="J56" s="38">
        <v>151363.93</v>
      </c>
      <c r="K56" s="38">
        <v>1418835.24</v>
      </c>
      <c r="L56" s="38">
        <v>1152762.69</v>
      </c>
      <c r="M56" s="38">
        <v>241469.97</v>
      </c>
      <c r="N56" s="38">
        <v>0</v>
      </c>
      <c r="O56" s="38">
        <v>1075777.78</v>
      </c>
      <c r="P56" s="38">
        <v>0</v>
      </c>
      <c r="Q56" s="38">
        <v>387646.57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18337.560000000001</v>
      </c>
      <c r="Y56" s="38">
        <v>0</v>
      </c>
      <c r="Z56" s="38">
        <v>0</v>
      </c>
      <c r="AA56" s="38">
        <v>1004664.25</v>
      </c>
      <c r="AB56" s="38">
        <v>91147</v>
      </c>
    </row>
    <row r="57" spans="1:28" x14ac:dyDescent="0.2">
      <c r="A57" s="41" t="s">
        <v>56</v>
      </c>
      <c r="B57" s="41" t="s">
        <v>449</v>
      </c>
      <c r="C57" s="38">
        <v>4400307.2699999996</v>
      </c>
      <c r="D57" s="38">
        <v>4203361.4800000004</v>
      </c>
      <c r="E57" s="38">
        <v>2268573.4900000002</v>
      </c>
      <c r="F57" s="38">
        <v>134438.39999999999</v>
      </c>
      <c r="G57" s="38">
        <v>197763.29</v>
      </c>
      <c r="H57" s="38">
        <v>212649.79</v>
      </c>
      <c r="I57" s="38">
        <v>191837.05</v>
      </c>
      <c r="J57" s="38">
        <v>243605.91</v>
      </c>
      <c r="K57" s="38">
        <v>475733.9</v>
      </c>
      <c r="L57" s="38">
        <v>118831.97</v>
      </c>
      <c r="M57" s="38">
        <v>0</v>
      </c>
      <c r="N57" s="38">
        <v>0</v>
      </c>
      <c r="O57" s="38">
        <v>289007.68</v>
      </c>
      <c r="P57" s="38">
        <v>0</v>
      </c>
      <c r="Q57" s="38">
        <v>70920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196945.79</v>
      </c>
      <c r="AB57" s="38">
        <v>6168</v>
      </c>
    </row>
    <row r="58" spans="1:28" x14ac:dyDescent="0.2">
      <c r="A58" s="41" t="s">
        <v>57</v>
      </c>
      <c r="B58" s="41" t="s">
        <v>450</v>
      </c>
      <c r="C58" s="38">
        <v>243036551.18000001</v>
      </c>
      <c r="D58" s="38">
        <v>231539835.05000001</v>
      </c>
      <c r="E58" s="38">
        <v>131800324.95999999</v>
      </c>
      <c r="F58" s="38">
        <v>14089494.43</v>
      </c>
      <c r="G58" s="38">
        <v>13951968.529999999</v>
      </c>
      <c r="H58" s="38">
        <v>1882336.08</v>
      </c>
      <c r="I58" s="38">
        <v>17665779.57</v>
      </c>
      <c r="J58" s="38">
        <v>11198664.289999999</v>
      </c>
      <c r="K58" s="38">
        <v>16972989.079999998</v>
      </c>
      <c r="L58" s="38">
        <v>9034851.6400000006</v>
      </c>
      <c r="M58" s="38">
        <v>729212.74</v>
      </c>
      <c r="N58" s="38">
        <v>0</v>
      </c>
      <c r="O58" s="38">
        <v>11980799.25</v>
      </c>
      <c r="P58" s="38">
        <v>0</v>
      </c>
      <c r="Q58" s="38">
        <v>2233414.48</v>
      </c>
      <c r="R58" s="38">
        <v>0</v>
      </c>
      <c r="S58" s="38">
        <v>0</v>
      </c>
      <c r="T58" s="38">
        <v>0</v>
      </c>
      <c r="U58" s="38">
        <v>2604.5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11494111.630000001</v>
      </c>
      <c r="AB58" s="38">
        <v>13869925.01</v>
      </c>
    </row>
    <row r="59" spans="1:28" x14ac:dyDescent="0.2">
      <c r="A59" s="41" t="s">
        <v>58</v>
      </c>
      <c r="B59" s="41" t="s">
        <v>451</v>
      </c>
      <c r="C59" s="38">
        <v>15998273.119999999</v>
      </c>
      <c r="D59" s="38">
        <v>15286906.01</v>
      </c>
      <c r="E59" s="38">
        <v>9334545.3200000003</v>
      </c>
      <c r="F59" s="38">
        <v>370002.06</v>
      </c>
      <c r="G59" s="38">
        <v>544319.18000000005</v>
      </c>
      <c r="H59" s="38">
        <v>699652.75</v>
      </c>
      <c r="I59" s="38">
        <v>687139.65</v>
      </c>
      <c r="J59" s="38">
        <v>246532.65</v>
      </c>
      <c r="K59" s="38">
        <v>1352154.94</v>
      </c>
      <c r="L59" s="38">
        <v>804499.69</v>
      </c>
      <c r="M59" s="38">
        <v>0</v>
      </c>
      <c r="N59" s="38">
        <v>0</v>
      </c>
      <c r="O59" s="38">
        <v>1015811.51</v>
      </c>
      <c r="P59" s="38">
        <v>0</v>
      </c>
      <c r="Q59" s="38">
        <v>232248.26</v>
      </c>
      <c r="R59" s="38">
        <v>0</v>
      </c>
      <c r="S59" s="38">
        <v>0</v>
      </c>
      <c r="T59" s="38">
        <v>0</v>
      </c>
      <c r="U59" s="38">
        <v>2545</v>
      </c>
      <c r="V59" s="38">
        <v>0</v>
      </c>
      <c r="W59" s="38">
        <v>0</v>
      </c>
      <c r="X59" s="38">
        <v>29255.9</v>
      </c>
      <c r="Y59" s="38">
        <v>1454.7</v>
      </c>
      <c r="Z59" s="38">
        <v>0</v>
      </c>
      <c r="AA59" s="38">
        <v>678111.51</v>
      </c>
      <c r="AB59" s="38">
        <v>22633</v>
      </c>
    </row>
    <row r="60" spans="1:28" x14ac:dyDescent="0.2">
      <c r="A60" s="41" t="s">
        <v>59</v>
      </c>
      <c r="B60" s="41" t="s">
        <v>452</v>
      </c>
      <c r="C60" s="38">
        <v>49470900.729999997</v>
      </c>
      <c r="D60" s="38">
        <v>47214664</v>
      </c>
      <c r="E60" s="38">
        <v>25301239.059999999</v>
      </c>
      <c r="F60" s="38">
        <v>1181662.1599999999</v>
      </c>
      <c r="G60" s="38">
        <v>2736587.71</v>
      </c>
      <c r="H60" s="38">
        <v>1198791.8799999999</v>
      </c>
      <c r="I60" s="38">
        <v>2490758.62</v>
      </c>
      <c r="J60" s="38">
        <v>1024040.5</v>
      </c>
      <c r="K60" s="38">
        <v>4923172.8499999996</v>
      </c>
      <c r="L60" s="38">
        <v>4204290.96</v>
      </c>
      <c r="M60" s="38">
        <v>0</v>
      </c>
      <c r="N60" s="38">
        <v>0</v>
      </c>
      <c r="O60" s="38">
        <v>3154154.84</v>
      </c>
      <c r="P60" s="38">
        <v>0</v>
      </c>
      <c r="Q60" s="38">
        <v>999965.42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412987.67</v>
      </c>
      <c r="Z60" s="38">
        <v>0</v>
      </c>
      <c r="AA60" s="38">
        <v>1843249.06</v>
      </c>
      <c r="AB60" s="38">
        <v>1823158</v>
      </c>
    </row>
    <row r="61" spans="1:28" x14ac:dyDescent="0.2">
      <c r="A61" s="41" t="s">
        <v>60</v>
      </c>
      <c r="B61" s="41" t="s">
        <v>453</v>
      </c>
      <c r="C61" s="38">
        <v>15440106.460000001</v>
      </c>
      <c r="D61" s="38">
        <v>14403488.26</v>
      </c>
      <c r="E61" s="38">
        <v>8201458.1699999999</v>
      </c>
      <c r="F61" s="38">
        <v>721228.41</v>
      </c>
      <c r="G61" s="38">
        <v>910966.69</v>
      </c>
      <c r="H61" s="38">
        <v>810104.21</v>
      </c>
      <c r="I61" s="38">
        <v>984014.99</v>
      </c>
      <c r="J61" s="38">
        <v>80784.03</v>
      </c>
      <c r="K61" s="38">
        <v>1633037.49</v>
      </c>
      <c r="L61" s="38">
        <v>73140.84</v>
      </c>
      <c r="M61" s="38">
        <v>299410.98</v>
      </c>
      <c r="N61" s="38">
        <v>0</v>
      </c>
      <c r="O61" s="38">
        <v>689342.45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26760.69</v>
      </c>
      <c r="W61" s="38">
        <v>0</v>
      </c>
      <c r="X61" s="38">
        <v>0</v>
      </c>
      <c r="Y61" s="38">
        <v>0</v>
      </c>
      <c r="Z61" s="38">
        <v>0</v>
      </c>
      <c r="AA61" s="38">
        <v>1009857.51</v>
      </c>
      <c r="AB61" s="38">
        <v>171219.66</v>
      </c>
    </row>
    <row r="62" spans="1:28" x14ac:dyDescent="0.2">
      <c r="A62" s="41" t="s">
        <v>61</v>
      </c>
      <c r="B62" s="41" t="s">
        <v>454</v>
      </c>
      <c r="C62" s="38">
        <v>7180681.2400000002</v>
      </c>
      <c r="D62" s="38">
        <v>6917243.25</v>
      </c>
      <c r="E62" s="38">
        <v>4406168.92</v>
      </c>
      <c r="F62" s="38">
        <v>330697.28999999998</v>
      </c>
      <c r="G62" s="38">
        <v>252411.41</v>
      </c>
      <c r="H62" s="38">
        <v>314804.76</v>
      </c>
      <c r="I62" s="38">
        <v>331640.51</v>
      </c>
      <c r="J62" s="38">
        <v>150669.41</v>
      </c>
      <c r="K62" s="38">
        <v>579636.03</v>
      </c>
      <c r="L62" s="38">
        <v>92368.21</v>
      </c>
      <c r="M62" s="38">
        <v>0</v>
      </c>
      <c r="N62" s="38">
        <v>0</v>
      </c>
      <c r="O62" s="38">
        <v>237602.52</v>
      </c>
      <c r="P62" s="38">
        <v>0</v>
      </c>
      <c r="Q62" s="38">
        <v>221244.19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263437.99</v>
      </c>
      <c r="AB62" s="38">
        <v>27947.82</v>
      </c>
    </row>
    <row r="63" spans="1:28" x14ac:dyDescent="0.2">
      <c r="A63" s="41" t="s">
        <v>62</v>
      </c>
      <c r="B63" s="41" t="s">
        <v>455</v>
      </c>
      <c r="C63" s="38">
        <v>35915416.990000002</v>
      </c>
      <c r="D63" s="38">
        <v>33323346.469999999</v>
      </c>
      <c r="E63" s="38">
        <v>18010155.670000002</v>
      </c>
      <c r="F63" s="38">
        <v>1405135.52</v>
      </c>
      <c r="G63" s="38">
        <v>1707065.86</v>
      </c>
      <c r="H63" s="38">
        <v>1173863.6299999999</v>
      </c>
      <c r="I63" s="38">
        <v>2363487.77</v>
      </c>
      <c r="J63" s="38">
        <v>280248.53000000003</v>
      </c>
      <c r="K63" s="38">
        <v>3232375.62</v>
      </c>
      <c r="L63" s="38">
        <v>2384049.31</v>
      </c>
      <c r="M63" s="38">
        <v>615516.31000000006</v>
      </c>
      <c r="N63" s="38">
        <v>0</v>
      </c>
      <c r="O63" s="38">
        <v>1858494.1</v>
      </c>
      <c r="P63" s="38">
        <v>0</v>
      </c>
      <c r="Q63" s="38">
        <v>292954.15000000002</v>
      </c>
      <c r="R63" s="38">
        <v>0</v>
      </c>
      <c r="S63" s="38">
        <v>0</v>
      </c>
      <c r="T63" s="38">
        <v>0</v>
      </c>
      <c r="U63" s="38">
        <v>43087.88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2548982.64</v>
      </c>
      <c r="AB63" s="38">
        <v>2288693</v>
      </c>
    </row>
    <row r="64" spans="1:28" x14ac:dyDescent="0.2">
      <c r="A64" s="41" t="s">
        <v>63</v>
      </c>
      <c r="B64" s="41" t="s">
        <v>456</v>
      </c>
      <c r="C64" s="38">
        <v>6493736.0899999999</v>
      </c>
      <c r="D64" s="38">
        <v>6202662.2400000002</v>
      </c>
      <c r="E64" s="38">
        <v>3622318.69</v>
      </c>
      <c r="F64" s="38">
        <v>207228.28</v>
      </c>
      <c r="G64" s="38">
        <v>270627.38</v>
      </c>
      <c r="H64" s="38">
        <v>332122.42</v>
      </c>
      <c r="I64" s="38">
        <v>326062.95</v>
      </c>
      <c r="J64" s="38">
        <v>50954.54</v>
      </c>
      <c r="K64" s="38">
        <v>523052.23</v>
      </c>
      <c r="L64" s="38">
        <v>318849.87</v>
      </c>
      <c r="M64" s="38">
        <v>23071.1</v>
      </c>
      <c r="N64" s="38">
        <v>0</v>
      </c>
      <c r="O64" s="38">
        <v>435890.05</v>
      </c>
      <c r="P64" s="38">
        <v>0</v>
      </c>
      <c r="Q64" s="38">
        <v>92484.73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291073.84999999998</v>
      </c>
      <c r="AB64" s="38">
        <v>14640.67</v>
      </c>
    </row>
    <row r="65" spans="1:28" x14ac:dyDescent="0.2">
      <c r="A65" s="41" t="s">
        <v>64</v>
      </c>
      <c r="B65" s="41" t="s">
        <v>457</v>
      </c>
      <c r="C65" s="38">
        <v>4254068.7300000004</v>
      </c>
      <c r="D65" s="38">
        <v>4116825.38</v>
      </c>
      <c r="E65" s="38">
        <v>2669375.15</v>
      </c>
      <c r="F65" s="38">
        <v>124801.33</v>
      </c>
      <c r="G65" s="38">
        <v>99111.92</v>
      </c>
      <c r="H65" s="38">
        <v>322498.99</v>
      </c>
      <c r="I65" s="38">
        <v>196156.71</v>
      </c>
      <c r="J65" s="38">
        <v>75744.88</v>
      </c>
      <c r="K65" s="38">
        <v>328827.69</v>
      </c>
      <c r="L65" s="38">
        <v>7823.29</v>
      </c>
      <c r="M65" s="38">
        <v>0</v>
      </c>
      <c r="N65" s="38">
        <v>0</v>
      </c>
      <c r="O65" s="38">
        <v>223238.32</v>
      </c>
      <c r="P65" s="38">
        <v>0</v>
      </c>
      <c r="Q65" s="38">
        <v>69247.100000000006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137243.35</v>
      </c>
      <c r="AB65" s="38">
        <v>0</v>
      </c>
    </row>
    <row r="66" spans="1:28" x14ac:dyDescent="0.2">
      <c r="A66" s="41" t="s">
        <v>65</v>
      </c>
      <c r="B66" s="41" t="s">
        <v>458</v>
      </c>
      <c r="C66" s="38">
        <v>10174613.82</v>
      </c>
      <c r="D66" s="38">
        <v>9415049.9700000007</v>
      </c>
      <c r="E66" s="38">
        <v>4857013.83</v>
      </c>
      <c r="F66" s="38">
        <v>464619.75</v>
      </c>
      <c r="G66" s="38">
        <v>373932.34</v>
      </c>
      <c r="H66" s="38">
        <v>441856.07</v>
      </c>
      <c r="I66" s="38">
        <v>523380.38</v>
      </c>
      <c r="J66" s="38">
        <v>422726.84</v>
      </c>
      <c r="K66" s="38">
        <v>1002636.19</v>
      </c>
      <c r="L66" s="38">
        <v>604364.38</v>
      </c>
      <c r="M66" s="38">
        <v>0</v>
      </c>
      <c r="N66" s="38">
        <v>0</v>
      </c>
      <c r="O66" s="38">
        <v>594377.93999999994</v>
      </c>
      <c r="P66" s="38">
        <v>0</v>
      </c>
      <c r="Q66" s="38">
        <v>130142.25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759563.85</v>
      </c>
      <c r="AB66" s="38">
        <v>12796</v>
      </c>
    </row>
    <row r="67" spans="1:28" x14ac:dyDescent="0.2">
      <c r="A67" s="41" t="s">
        <v>66</v>
      </c>
      <c r="B67" s="41" t="s">
        <v>459</v>
      </c>
      <c r="C67" s="38">
        <v>17092245.940000001</v>
      </c>
      <c r="D67" s="38">
        <v>15796370.970000001</v>
      </c>
      <c r="E67" s="38">
        <v>9443098.3000000007</v>
      </c>
      <c r="F67" s="38">
        <v>518781.86</v>
      </c>
      <c r="G67" s="38">
        <v>451021.84</v>
      </c>
      <c r="H67" s="38">
        <v>660897.41</v>
      </c>
      <c r="I67" s="38">
        <v>690438.89</v>
      </c>
      <c r="J67" s="38">
        <v>138317.6</v>
      </c>
      <c r="K67" s="38">
        <v>1400487.72</v>
      </c>
      <c r="L67" s="38">
        <v>1296943.77</v>
      </c>
      <c r="M67" s="38">
        <v>49582.77</v>
      </c>
      <c r="N67" s="38">
        <v>0</v>
      </c>
      <c r="O67" s="38">
        <v>983032.22</v>
      </c>
      <c r="P67" s="38">
        <v>0</v>
      </c>
      <c r="Q67" s="38">
        <v>163768.59</v>
      </c>
      <c r="R67" s="38">
        <v>0</v>
      </c>
      <c r="S67" s="38">
        <v>0</v>
      </c>
      <c r="T67" s="38">
        <v>0</v>
      </c>
      <c r="U67" s="38">
        <v>50695.93</v>
      </c>
      <c r="V67" s="38">
        <v>0</v>
      </c>
      <c r="W67" s="38">
        <v>0</v>
      </c>
      <c r="X67" s="38">
        <v>0</v>
      </c>
      <c r="Y67" s="38">
        <v>23539</v>
      </c>
      <c r="Z67" s="38">
        <v>0</v>
      </c>
      <c r="AA67" s="38">
        <v>1221640.04</v>
      </c>
      <c r="AB67" s="38">
        <v>1122873.53</v>
      </c>
    </row>
    <row r="68" spans="1:28" x14ac:dyDescent="0.2">
      <c r="A68" s="41" t="s">
        <v>67</v>
      </c>
      <c r="B68" s="41" t="s">
        <v>460</v>
      </c>
      <c r="C68" s="38">
        <v>12786516.66</v>
      </c>
      <c r="D68" s="38">
        <v>12104075.01</v>
      </c>
      <c r="E68" s="38">
        <v>7664062</v>
      </c>
      <c r="F68" s="38">
        <v>408667.43</v>
      </c>
      <c r="G68" s="38">
        <v>540676.38</v>
      </c>
      <c r="H68" s="38">
        <v>450118.8</v>
      </c>
      <c r="I68" s="38">
        <v>713204.48</v>
      </c>
      <c r="J68" s="38">
        <v>50270.29</v>
      </c>
      <c r="K68" s="38">
        <v>891770.17</v>
      </c>
      <c r="L68" s="38">
        <v>272231.57</v>
      </c>
      <c r="M68" s="38">
        <v>52920.52</v>
      </c>
      <c r="N68" s="38">
        <v>0</v>
      </c>
      <c r="O68" s="38">
        <v>945152.14</v>
      </c>
      <c r="P68" s="38">
        <v>0</v>
      </c>
      <c r="Q68" s="38">
        <v>115001.23</v>
      </c>
      <c r="R68" s="38">
        <v>0</v>
      </c>
      <c r="S68" s="38">
        <v>0</v>
      </c>
      <c r="T68" s="38">
        <v>62369.599999999999</v>
      </c>
      <c r="U68" s="38">
        <v>19888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600184.05000000005</v>
      </c>
      <c r="AB68" s="38">
        <v>32290</v>
      </c>
    </row>
    <row r="69" spans="1:28" x14ac:dyDescent="0.2">
      <c r="A69" s="41" t="s">
        <v>68</v>
      </c>
      <c r="B69" s="41" t="s">
        <v>461</v>
      </c>
      <c r="C69" s="38">
        <v>22187937.120000001</v>
      </c>
      <c r="D69" s="38">
        <v>20641517.489999998</v>
      </c>
      <c r="E69" s="38">
        <v>12012474.09</v>
      </c>
      <c r="F69" s="38">
        <v>755919.68</v>
      </c>
      <c r="G69" s="38">
        <v>773793.81</v>
      </c>
      <c r="H69" s="38">
        <v>426035.25</v>
      </c>
      <c r="I69" s="38">
        <v>1190801.05</v>
      </c>
      <c r="J69" s="38">
        <v>347467.74</v>
      </c>
      <c r="K69" s="38">
        <v>2169557.23</v>
      </c>
      <c r="L69" s="38">
        <v>1263517.78</v>
      </c>
      <c r="M69" s="38">
        <v>0</v>
      </c>
      <c r="N69" s="38">
        <v>0</v>
      </c>
      <c r="O69" s="38">
        <v>1423810.33</v>
      </c>
      <c r="P69" s="38">
        <v>0</v>
      </c>
      <c r="Q69" s="38">
        <v>278140.53000000003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1395.41</v>
      </c>
      <c r="Y69" s="38">
        <v>0</v>
      </c>
      <c r="Z69" s="38">
        <v>0</v>
      </c>
      <c r="AA69" s="38">
        <v>1545024.22</v>
      </c>
      <c r="AB69" s="38">
        <v>508580.35</v>
      </c>
    </row>
    <row r="70" spans="1:28" x14ac:dyDescent="0.2">
      <c r="A70" s="41" t="s">
        <v>69</v>
      </c>
      <c r="B70" s="41" t="s">
        <v>462</v>
      </c>
      <c r="C70" s="38">
        <v>27272291.34</v>
      </c>
      <c r="D70" s="38">
        <v>25045442.350000001</v>
      </c>
      <c r="E70" s="38">
        <v>13754108.84</v>
      </c>
      <c r="F70" s="38">
        <v>1152413.3</v>
      </c>
      <c r="G70" s="38">
        <v>1132690.1599999999</v>
      </c>
      <c r="H70" s="38">
        <v>771930.62</v>
      </c>
      <c r="I70" s="38">
        <v>1201478.8400000001</v>
      </c>
      <c r="J70" s="38">
        <v>239783.59</v>
      </c>
      <c r="K70" s="38">
        <v>2379836.7000000002</v>
      </c>
      <c r="L70" s="38">
        <v>2069042.08</v>
      </c>
      <c r="M70" s="38">
        <v>73257.899999999994</v>
      </c>
      <c r="N70" s="38">
        <v>0</v>
      </c>
      <c r="O70" s="38">
        <v>1905300.95</v>
      </c>
      <c r="P70" s="38">
        <v>0</v>
      </c>
      <c r="Q70" s="38">
        <v>365599.37</v>
      </c>
      <c r="R70" s="38">
        <v>0</v>
      </c>
      <c r="S70" s="38">
        <v>0</v>
      </c>
      <c r="T70" s="38">
        <v>77064.97</v>
      </c>
      <c r="U70" s="38">
        <v>0</v>
      </c>
      <c r="V70" s="38">
        <v>0</v>
      </c>
      <c r="W70" s="38">
        <v>0</v>
      </c>
      <c r="X70" s="38">
        <v>360221.48</v>
      </c>
      <c r="Y70" s="38">
        <v>0</v>
      </c>
      <c r="Z70" s="38">
        <v>0</v>
      </c>
      <c r="AA70" s="38">
        <v>1789562.54</v>
      </c>
      <c r="AB70" s="38">
        <v>191670.12</v>
      </c>
    </row>
    <row r="71" spans="1:28" x14ac:dyDescent="0.2">
      <c r="A71" s="41" t="s">
        <v>71</v>
      </c>
      <c r="B71" s="41" t="s">
        <v>463</v>
      </c>
      <c r="C71" s="38">
        <v>25412731.789999999</v>
      </c>
      <c r="D71" s="38">
        <v>23832882.100000001</v>
      </c>
      <c r="E71" s="38">
        <v>14181632.189999999</v>
      </c>
      <c r="F71" s="38">
        <v>1170125.02</v>
      </c>
      <c r="G71" s="38">
        <v>1130998.06</v>
      </c>
      <c r="H71" s="38">
        <v>680716.25</v>
      </c>
      <c r="I71" s="38">
        <v>1020591.94</v>
      </c>
      <c r="J71" s="38">
        <v>220719.83</v>
      </c>
      <c r="K71" s="38">
        <v>1908855.76</v>
      </c>
      <c r="L71" s="38">
        <v>1495230.74</v>
      </c>
      <c r="M71" s="38">
        <v>0</v>
      </c>
      <c r="N71" s="38">
        <v>0</v>
      </c>
      <c r="O71" s="38">
        <v>1708641.38</v>
      </c>
      <c r="P71" s="38">
        <v>0</v>
      </c>
      <c r="Q71" s="38">
        <v>315370.93</v>
      </c>
      <c r="R71" s="38">
        <v>0</v>
      </c>
      <c r="S71" s="38">
        <v>0</v>
      </c>
      <c r="T71" s="38">
        <v>260000</v>
      </c>
      <c r="U71" s="38">
        <v>0</v>
      </c>
      <c r="V71" s="38">
        <v>0</v>
      </c>
      <c r="W71" s="38">
        <v>0</v>
      </c>
      <c r="X71" s="38">
        <v>0</v>
      </c>
      <c r="Y71" s="38">
        <v>78888.39</v>
      </c>
      <c r="Z71" s="38">
        <v>0</v>
      </c>
      <c r="AA71" s="38">
        <v>1240961.3</v>
      </c>
      <c r="AB71" s="38">
        <v>537181</v>
      </c>
    </row>
    <row r="72" spans="1:28" x14ac:dyDescent="0.2">
      <c r="A72" s="41" t="s">
        <v>72</v>
      </c>
      <c r="B72" s="41" t="s">
        <v>464</v>
      </c>
      <c r="C72" s="38">
        <v>10734511.59</v>
      </c>
      <c r="D72" s="38">
        <v>10263114.01</v>
      </c>
      <c r="E72" s="38">
        <v>5712690.0899999999</v>
      </c>
      <c r="F72" s="38">
        <v>325842.17</v>
      </c>
      <c r="G72" s="38">
        <v>566171.5</v>
      </c>
      <c r="H72" s="38">
        <v>331438.14</v>
      </c>
      <c r="I72" s="38">
        <v>428199.92</v>
      </c>
      <c r="J72" s="38">
        <v>91471.3</v>
      </c>
      <c r="K72" s="38">
        <v>1087106.48</v>
      </c>
      <c r="L72" s="38">
        <v>789134.66</v>
      </c>
      <c r="M72" s="38">
        <v>106384.26</v>
      </c>
      <c r="N72" s="38">
        <v>0</v>
      </c>
      <c r="O72" s="38">
        <v>686086.95</v>
      </c>
      <c r="P72" s="38">
        <v>0</v>
      </c>
      <c r="Q72" s="38">
        <v>138588.54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471397.58</v>
      </c>
      <c r="AB72" s="38">
        <v>264307.88</v>
      </c>
    </row>
    <row r="73" spans="1:28" x14ac:dyDescent="0.2">
      <c r="A73" s="41" t="s">
        <v>73</v>
      </c>
      <c r="B73" s="41" t="s">
        <v>465</v>
      </c>
      <c r="C73" s="38">
        <v>20853033.219999999</v>
      </c>
      <c r="D73" s="38">
        <v>19485283.699999999</v>
      </c>
      <c r="E73" s="38">
        <v>10363468.810000001</v>
      </c>
      <c r="F73" s="38">
        <v>826343.69</v>
      </c>
      <c r="G73" s="38">
        <v>748771.02</v>
      </c>
      <c r="H73" s="38">
        <v>989603.2</v>
      </c>
      <c r="I73" s="38">
        <v>1020320.31</v>
      </c>
      <c r="J73" s="38">
        <v>437187.96</v>
      </c>
      <c r="K73" s="38">
        <v>2193272.54</v>
      </c>
      <c r="L73" s="38">
        <v>1035881.08</v>
      </c>
      <c r="M73" s="38">
        <v>31165.63</v>
      </c>
      <c r="N73" s="38">
        <v>0</v>
      </c>
      <c r="O73" s="38">
        <v>1445612.96</v>
      </c>
      <c r="P73" s="38">
        <v>0</v>
      </c>
      <c r="Q73" s="38">
        <v>393656.5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1367749.52</v>
      </c>
      <c r="AB73" s="38">
        <v>29728.73</v>
      </c>
    </row>
    <row r="74" spans="1:28" x14ac:dyDescent="0.2">
      <c r="A74" s="41" t="s">
        <v>74</v>
      </c>
      <c r="B74" s="41" t="s">
        <v>466</v>
      </c>
      <c r="C74" s="38">
        <v>10908024.6</v>
      </c>
      <c r="D74" s="38">
        <v>10462664.35</v>
      </c>
      <c r="E74" s="38">
        <v>5264964.49</v>
      </c>
      <c r="F74" s="38">
        <v>410204.78</v>
      </c>
      <c r="G74" s="38">
        <v>806550.94</v>
      </c>
      <c r="H74" s="38">
        <v>475109.69</v>
      </c>
      <c r="I74" s="38">
        <v>731892.44</v>
      </c>
      <c r="J74" s="38">
        <v>273262.64</v>
      </c>
      <c r="K74" s="38">
        <v>1012763.68</v>
      </c>
      <c r="L74" s="38">
        <v>678975.12</v>
      </c>
      <c r="M74" s="38">
        <v>0</v>
      </c>
      <c r="N74" s="38">
        <v>0</v>
      </c>
      <c r="O74" s="38">
        <v>700790.01</v>
      </c>
      <c r="P74" s="38">
        <v>0</v>
      </c>
      <c r="Q74" s="38">
        <v>108150.56</v>
      </c>
      <c r="R74" s="38">
        <v>0</v>
      </c>
      <c r="S74" s="38">
        <v>0</v>
      </c>
      <c r="T74" s="38">
        <v>0</v>
      </c>
      <c r="U74" s="38">
        <v>29815.34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415544.91</v>
      </c>
      <c r="AB74" s="38">
        <v>483011.91</v>
      </c>
    </row>
    <row r="75" spans="1:28" x14ac:dyDescent="0.2">
      <c r="A75" s="41" t="s">
        <v>75</v>
      </c>
      <c r="B75" s="41" t="s">
        <v>467</v>
      </c>
      <c r="C75" s="38">
        <v>82907196.109999999</v>
      </c>
      <c r="D75" s="38">
        <v>79481496.819999993</v>
      </c>
      <c r="E75" s="38">
        <v>47141518.420000002</v>
      </c>
      <c r="F75" s="38">
        <v>3688321.71</v>
      </c>
      <c r="G75" s="38">
        <v>3580378.35</v>
      </c>
      <c r="H75" s="38">
        <v>587238.09</v>
      </c>
      <c r="I75" s="38">
        <v>4040989.66</v>
      </c>
      <c r="J75" s="38">
        <v>1305176.8799999999</v>
      </c>
      <c r="K75" s="38">
        <v>6452108.6299999999</v>
      </c>
      <c r="L75" s="38">
        <v>4883854.79</v>
      </c>
      <c r="M75" s="38">
        <v>1141839.25</v>
      </c>
      <c r="N75" s="38">
        <v>0</v>
      </c>
      <c r="O75" s="38">
        <v>5687226.1399999997</v>
      </c>
      <c r="P75" s="38">
        <v>0</v>
      </c>
      <c r="Q75" s="38">
        <v>972844.9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-168</v>
      </c>
      <c r="Z75" s="38">
        <v>0</v>
      </c>
      <c r="AA75" s="38">
        <v>3425867.29</v>
      </c>
      <c r="AB75" s="38">
        <v>3241828.47</v>
      </c>
    </row>
    <row r="76" spans="1:28" x14ac:dyDescent="0.2">
      <c r="A76" s="41" t="s">
        <v>76</v>
      </c>
      <c r="B76" s="41" t="s">
        <v>468</v>
      </c>
      <c r="C76" s="38">
        <v>34229537.450000003</v>
      </c>
      <c r="D76" s="38">
        <v>33386295.899999999</v>
      </c>
      <c r="E76" s="38">
        <v>18929871.920000002</v>
      </c>
      <c r="F76" s="38">
        <v>749345</v>
      </c>
      <c r="G76" s="38">
        <v>1534106.48</v>
      </c>
      <c r="H76" s="38">
        <v>2318066.7400000002</v>
      </c>
      <c r="I76" s="38">
        <v>1890704.88</v>
      </c>
      <c r="J76" s="38">
        <v>344455.37</v>
      </c>
      <c r="K76" s="38">
        <v>2837433.17</v>
      </c>
      <c r="L76" s="38">
        <v>1781577.17</v>
      </c>
      <c r="M76" s="38">
        <v>181985.76</v>
      </c>
      <c r="N76" s="38">
        <v>0</v>
      </c>
      <c r="O76" s="38">
        <v>2053299.44</v>
      </c>
      <c r="P76" s="38">
        <v>0</v>
      </c>
      <c r="Q76" s="38">
        <v>765449.97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843241.55</v>
      </c>
      <c r="AB76" s="38">
        <v>767440.68</v>
      </c>
    </row>
    <row r="77" spans="1:28" x14ac:dyDescent="0.2">
      <c r="A77" s="41" t="s">
        <v>77</v>
      </c>
      <c r="B77" s="41" t="s">
        <v>469</v>
      </c>
      <c r="C77" s="38">
        <v>5724051.1699999999</v>
      </c>
      <c r="D77" s="38">
        <v>5537302.3399999999</v>
      </c>
      <c r="E77" s="38">
        <v>3104745.28</v>
      </c>
      <c r="F77" s="38">
        <v>218019.31</v>
      </c>
      <c r="G77" s="38">
        <v>491949.37</v>
      </c>
      <c r="H77" s="38">
        <v>393655.47</v>
      </c>
      <c r="I77" s="38">
        <v>272251.75</v>
      </c>
      <c r="J77" s="38">
        <v>91996.47</v>
      </c>
      <c r="K77" s="38">
        <v>378923.12</v>
      </c>
      <c r="L77" s="38">
        <v>97831.33</v>
      </c>
      <c r="M77" s="38">
        <v>0</v>
      </c>
      <c r="N77" s="38">
        <v>0</v>
      </c>
      <c r="O77" s="38">
        <v>341709.17</v>
      </c>
      <c r="P77" s="38">
        <v>0</v>
      </c>
      <c r="Q77" s="38">
        <v>146221.07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186748.83</v>
      </c>
      <c r="AB77" s="38">
        <v>85142.65</v>
      </c>
    </row>
    <row r="78" spans="1:28" x14ac:dyDescent="0.2">
      <c r="A78" s="41" t="s">
        <v>78</v>
      </c>
      <c r="B78" s="41" t="s">
        <v>470</v>
      </c>
      <c r="C78" s="38">
        <v>18187289.829999998</v>
      </c>
      <c r="D78" s="38">
        <v>17230701.780000001</v>
      </c>
      <c r="E78" s="38">
        <v>9721394.0800000001</v>
      </c>
      <c r="F78" s="38">
        <v>319573.53999999998</v>
      </c>
      <c r="G78" s="38">
        <v>474687.72</v>
      </c>
      <c r="H78" s="38">
        <v>365148.12</v>
      </c>
      <c r="I78" s="38">
        <v>873252.88</v>
      </c>
      <c r="J78" s="38">
        <v>156042.74</v>
      </c>
      <c r="K78" s="38">
        <v>2012952.74</v>
      </c>
      <c r="L78" s="38">
        <v>1163121.6299999999</v>
      </c>
      <c r="M78" s="38">
        <v>432391.2</v>
      </c>
      <c r="N78" s="38">
        <v>0</v>
      </c>
      <c r="O78" s="38">
        <v>1301911.3</v>
      </c>
      <c r="P78" s="38">
        <v>0</v>
      </c>
      <c r="Q78" s="38">
        <v>410225.83</v>
      </c>
      <c r="R78" s="38">
        <v>0</v>
      </c>
      <c r="S78" s="38">
        <v>0</v>
      </c>
      <c r="T78" s="38">
        <v>21392.33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935195.72</v>
      </c>
      <c r="AB78" s="38">
        <v>609252.57999999996</v>
      </c>
    </row>
    <row r="79" spans="1:28" x14ac:dyDescent="0.2">
      <c r="A79" s="41" t="s">
        <v>79</v>
      </c>
      <c r="B79" s="41" t="s">
        <v>471</v>
      </c>
      <c r="C79" s="38">
        <v>7334523.4500000002</v>
      </c>
      <c r="D79" s="38">
        <v>7075483.5499999998</v>
      </c>
      <c r="E79" s="38">
        <v>4281432.03</v>
      </c>
      <c r="F79" s="38">
        <v>421783.41</v>
      </c>
      <c r="G79" s="38">
        <v>250295.69</v>
      </c>
      <c r="H79" s="38">
        <v>437544.75</v>
      </c>
      <c r="I79" s="38">
        <v>298281.94</v>
      </c>
      <c r="J79" s="38">
        <v>0</v>
      </c>
      <c r="K79" s="38">
        <v>692879.05</v>
      </c>
      <c r="L79" s="38">
        <v>170926.05</v>
      </c>
      <c r="M79" s="38">
        <v>0</v>
      </c>
      <c r="N79" s="38">
        <v>0</v>
      </c>
      <c r="O79" s="38">
        <v>410144.08</v>
      </c>
      <c r="P79" s="38">
        <v>0</v>
      </c>
      <c r="Q79" s="38">
        <v>112196.55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259039.9</v>
      </c>
      <c r="AB79" s="38">
        <v>8343</v>
      </c>
    </row>
    <row r="80" spans="1:28" x14ac:dyDescent="0.2">
      <c r="A80" s="41" t="s">
        <v>80</v>
      </c>
      <c r="B80" s="41" t="s">
        <v>472</v>
      </c>
      <c r="C80" s="38">
        <v>15919673.23</v>
      </c>
      <c r="D80" s="38">
        <v>15142599.550000001</v>
      </c>
      <c r="E80" s="38">
        <v>8040386.9000000004</v>
      </c>
      <c r="F80" s="38">
        <v>768003.69</v>
      </c>
      <c r="G80" s="38">
        <v>797357.36</v>
      </c>
      <c r="H80" s="38">
        <v>806913.45</v>
      </c>
      <c r="I80" s="38">
        <v>827538.09</v>
      </c>
      <c r="J80" s="38">
        <v>105046.26</v>
      </c>
      <c r="K80" s="38">
        <v>1280015.56</v>
      </c>
      <c r="L80" s="38">
        <v>1152433.8899999999</v>
      </c>
      <c r="M80" s="38">
        <v>0</v>
      </c>
      <c r="N80" s="38">
        <v>0</v>
      </c>
      <c r="O80" s="38">
        <v>1079874.8500000001</v>
      </c>
      <c r="P80" s="38">
        <v>0</v>
      </c>
      <c r="Q80" s="38">
        <v>285029.5</v>
      </c>
      <c r="R80" s="38">
        <v>0</v>
      </c>
      <c r="S80" s="38">
        <v>0</v>
      </c>
      <c r="T80" s="38">
        <v>0</v>
      </c>
      <c r="U80" s="38">
        <v>2284.96</v>
      </c>
      <c r="V80" s="38">
        <v>0</v>
      </c>
      <c r="W80" s="38">
        <v>0</v>
      </c>
      <c r="X80" s="38">
        <v>0</v>
      </c>
      <c r="Y80" s="38">
        <v>361.01</v>
      </c>
      <c r="Z80" s="38">
        <v>0</v>
      </c>
      <c r="AA80" s="38">
        <v>774427.71</v>
      </c>
      <c r="AB80" s="38">
        <v>534532</v>
      </c>
    </row>
    <row r="81" spans="1:28" x14ac:dyDescent="0.2">
      <c r="A81" s="41" t="s">
        <v>81</v>
      </c>
      <c r="B81" s="41" t="s">
        <v>473</v>
      </c>
      <c r="C81" s="38">
        <v>6006215.04</v>
      </c>
      <c r="D81" s="38">
        <v>5684889.0300000003</v>
      </c>
      <c r="E81" s="38">
        <v>3179863.17</v>
      </c>
      <c r="F81" s="38">
        <v>196591.59</v>
      </c>
      <c r="G81" s="38">
        <v>264165.32</v>
      </c>
      <c r="H81" s="38">
        <v>386388.5</v>
      </c>
      <c r="I81" s="38">
        <v>356702.58</v>
      </c>
      <c r="J81" s="38">
        <v>39315.82</v>
      </c>
      <c r="K81" s="38">
        <v>555893.07999999996</v>
      </c>
      <c r="L81" s="38">
        <v>161073.03</v>
      </c>
      <c r="M81" s="38">
        <v>102341.55</v>
      </c>
      <c r="N81" s="38">
        <v>0</v>
      </c>
      <c r="O81" s="38">
        <v>343110.19</v>
      </c>
      <c r="P81" s="38">
        <v>0</v>
      </c>
      <c r="Q81" s="38">
        <v>99444.2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321326.01</v>
      </c>
      <c r="AB81" s="38">
        <v>82825.37</v>
      </c>
    </row>
    <row r="82" spans="1:28" x14ac:dyDescent="0.2">
      <c r="A82" s="41" t="s">
        <v>82</v>
      </c>
      <c r="B82" s="41" t="s">
        <v>474</v>
      </c>
      <c r="C82" s="38">
        <v>45864460.490000002</v>
      </c>
      <c r="D82" s="38">
        <v>41624620.700000003</v>
      </c>
      <c r="E82" s="38">
        <v>23537367.899999999</v>
      </c>
      <c r="F82" s="38">
        <v>2065523.29</v>
      </c>
      <c r="G82" s="38">
        <v>1625152.59</v>
      </c>
      <c r="H82" s="38">
        <v>976256.9</v>
      </c>
      <c r="I82" s="38">
        <v>2245263.96</v>
      </c>
      <c r="J82" s="38">
        <v>1101271.0900000001</v>
      </c>
      <c r="K82" s="38">
        <v>4108974.84</v>
      </c>
      <c r="L82" s="38">
        <v>2417027.06</v>
      </c>
      <c r="M82" s="38">
        <v>0</v>
      </c>
      <c r="N82" s="38">
        <v>0</v>
      </c>
      <c r="O82" s="38">
        <v>3073576.59</v>
      </c>
      <c r="P82" s="38">
        <v>0</v>
      </c>
      <c r="Q82" s="38">
        <v>474206.48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68012.37</v>
      </c>
      <c r="Z82" s="38">
        <v>0</v>
      </c>
      <c r="AA82" s="38">
        <v>4171827.42</v>
      </c>
      <c r="AB82" s="38">
        <v>2674532.9</v>
      </c>
    </row>
    <row r="83" spans="1:28" x14ac:dyDescent="0.2">
      <c r="A83" s="41" t="s">
        <v>83</v>
      </c>
      <c r="B83" s="41" t="s">
        <v>475</v>
      </c>
      <c r="C83" s="38">
        <v>13360840.76</v>
      </c>
      <c r="D83" s="38">
        <v>12805238.76</v>
      </c>
      <c r="E83" s="38">
        <v>7009655.8300000001</v>
      </c>
      <c r="F83" s="38">
        <v>386619.16</v>
      </c>
      <c r="G83" s="38">
        <v>476266.89</v>
      </c>
      <c r="H83" s="38">
        <v>908224.69</v>
      </c>
      <c r="I83" s="38">
        <v>630145.03</v>
      </c>
      <c r="J83" s="38">
        <v>296694.76</v>
      </c>
      <c r="K83" s="38">
        <v>957222.06</v>
      </c>
      <c r="L83" s="38">
        <v>951223.96</v>
      </c>
      <c r="M83" s="38">
        <v>0</v>
      </c>
      <c r="N83" s="38">
        <v>0</v>
      </c>
      <c r="O83" s="38">
        <v>1021950.91</v>
      </c>
      <c r="P83" s="38">
        <v>0</v>
      </c>
      <c r="Q83" s="38">
        <v>167235.47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555602</v>
      </c>
      <c r="AB83" s="38">
        <v>0</v>
      </c>
    </row>
    <row r="84" spans="1:28" x14ac:dyDescent="0.2">
      <c r="A84" s="41" t="s">
        <v>84</v>
      </c>
      <c r="B84" s="41" t="s">
        <v>476</v>
      </c>
      <c r="C84" s="38">
        <v>5749684.2300000004</v>
      </c>
      <c r="D84" s="38">
        <v>5514111.2400000002</v>
      </c>
      <c r="E84" s="38">
        <v>3119050.44</v>
      </c>
      <c r="F84" s="38">
        <v>189493.66</v>
      </c>
      <c r="G84" s="38">
        <v>148527.41</v>
      </c>
      <c r="H84" s="38">
        <v>305675.88</v>
      </c>
      <c r="I84" s="38">
        <v>205639.85</v>
      </c>
      <c r="J84" s="38">
        <v>90206.12</v>
      </c>
      <c r="K84" s="38">
        <v>553909.72</v>
      </c>
      <c r="L84" s="38">
        <v>385077.76000000001</v>
      </c>
      <c r="M84" s="38">
        <v>0</v>
      </c>
      <c r="N84" s="38">
        <v>0</v>
      </c>
      <c r="O84" s="38">
        <v>413053.25</v>
      </c>
      <c r="P84" s="38">
        <v>0</v>
      </c>
      <c r="Q84" s="38">
        <v>103477.15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235572.99</v>
      </c>
      <c r="AB84" s="38">
        <v>36080.04</v>
      </c>
    </row>
    <row r="85" spans="1:28" x14ac:dyDescent="0.2">
      <c r="A85" s="41" t="s">
        <v>85</v>
      </c>
      <c r="B85" s="41" t="s">
        <v>477</v>
      </c>
      <c r="C85" s="38">
        <v>47186420.590000004</v>
      </c>
      <c r="D85" s="38">
        <v>43748576.759999998</v>
      </c>
      <c r="E85" s="38">
        <v>26031755.559999999</v>
      </c>
      <c r="F85" s="38">
        <v>1272593.6200000001</v>
      </c>
      <c r="G85" s="38">
        <v>1548449.56</v>
      </c>
      <c r="H85" s="38">
        <v>1868915.65</v>
      </c>
      <c r="I85" s="38">
        <v>2261382.59</v>
      </c>
      <c r="J85" s="38">
        <v>767113.41</v>
      </c>
      <c r="K85" s="38">
        <v>4427562.42</v>
      </c>
      <c r="L85" s="38">
        <v>2334928.96</v>
      </c>
      <c r="M85" s="38">
        <v>0</v>
      </c>
      <c r="N85" s="38">
        <v>0</v>
      </c>
      <c r="O85" s="38">
        <v>2685363.9</v>
      </c>
      <c r="P85" s="38">
        <v>0</v>
      </c>
      <c r="Q85" s="38">
        <v>550511.09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3437843.83</v>
      </c>
      <c r="AB85" s="38">
        <v>2261416.94</v>
      </c>
    </row>
    <row r="86" spans="1:28" x14ac:dyDescent="0.2">
      <c r="A86" s="41" t="s">
        <v>86</v>
      </c>
      <c r="B86" s="41" t="s">
        <v>478</v>
      </c>
      <c r="C86" s="38">
        <v>17699258.760000002</v>
      </c>
      <c r="D86" s="38">
        <v>16978386.039999999</v>
      </c>
      <c r="E86" s="38">
        <v>9365408.9199999999</v>
      </c>
      <c r="F86" s="38">
        <v>767240.33</v>
      </c>
      <c r="G86" s="38">
        <v>834735.12</v>
      </c>
      <c r="H86" s="38">
        <v>506047.17</v>
      </c>
      <c r="I86" s="38">
        <v>479018.2</v>
      </c>
      <c r="J86" s="38">
        <v>242879.8</v>
      </c>
      <c r="K86" s="38">
        <v>1463700.47</v>
      </c>
      <c r="L86" s="38">
        <v>1334300.71</v>
      </c>
      <c r="M86" s="38">
        <v>68838.48</v>
      </c>
      <c r="N86" s="38">
        <v>0</v>
      </c>
      <c r="O86" s="38">
        <v>1248371.8600000001</v>
      </c>
      <c r="P86" s="38">
        <v>0</v>
      </c>
      <c r="Q86" s="38">
        <v>667844.98</v>
      </c>
      <c r="R86" s="38">
        <v>0</v>
      </c>
      <c r="S86" s="38">
        <v>0</v>
      </c>
      <c r="T86" s="38">
        <v>0</v>
      </c>
      <c r="U86" s="38">
        <v>100</v>
      </c>
      <c r="V86" s="38">
        <v>0</v>
      </c>
      <c r="W86" s="38">
        <v>25415.29</v>
      </c>
      <c r="X86" s="38">
        <v>0</v>
      </c>
      <c r="Y86" s="38">
        <v>0</v>
      </c>
      <c r="Z86" s="38">
        <v>0</v>
      </c>
      <c r="AA86" s="38">
        <v>695357.43</v>
      </c>
      <c r="AB86" s="38">
        <v>105876.58</v>
      </c>
    </row>
    <row r="87" spans="1:28" x14ac:dyDescent="0.2">
      <c r="A87" s="41" t="s">
        <v>87</v>
      </c>
      <c r="B87" s="41" t="s">
        <v>479</v>
      </c>
      <c r="C87" s="38">
        <v>3890163.57</v>
      </c>
      <c r="D87" s="38">
        <v>3654077.99</v>
      </c>
      <c r="E87" s="38">
        <v>2198803.23</v>
      </c>
      <c r="F87" s="38">
        <v>90804.1</v>
      </c>
      <c r="G87" s="38">
        <v>79011.839999999997</v>
      </c>
      <c r="H87" s="38">
        <v>328669.07</v>
      </c>
      <c r="I87" s="38">
        <v>176582.77</v>
      </c>
      <c r="J87" s="38">
        <v>76.8</v>
      </c>
      <c r="K87" s="38">
        <v>357717.6</v>
      </c>
      <c r="L87" s="38">
        <v>106805.54</v>
      </c>
      <c r="M87" s="38">
        <v>0</v>
      </c>
      <c r="N87" s="38">
        <v>0</v>
      </c>
      <c r="O87" s="38">
        <v>261194.04</v>
      </c>
      <c r="P87" s="38">
        <v>0</v>
      </c>
      <c r="Q87" s="38">
        <v>54413</v>
      </c>
      <c r="R87" s="38">
        <v>0</v>
      </c>
      <c r="S87" s="38">
        <v>0</v>
      </c>
      <c r="T87" s="38">
        <v>0</v>
      </c>
      <c r="U87" s="38">
        <v>23642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212443.58</v>
      </c>
      <c r="AB87" s="38">
        <v>20287.73</v>
      </c>
    </row>
    <row r="88" spans="1:28" x14ac:dyDescent="0.2">
      <c r="A88" s="41" t="s">
        <v>88</v>
      </c>
      <c r="B88" s="41" t="s">
        <v>480</v>
      </c>
      <c r="C88" s="38">
        <v>743899627.37</v>
      </c>
      <c r="D88" s="38">
        <v>713247949.65999997</v>
      </c>
      <c r="E88" s="38">
        <v>375168605.60000002</v>
      </c>
      <c r="F88" s="38">
        <v>29404915.390000001</v>
      </c>
      <c r="G88" s="38">
        <v>74712025.5</v>
      </c>
      <c r="H88" s="38">
        <v>2842100.02</v>
      </c>
      <c r="I88" s="38">
        <v>47156226.710000001</v>
      </c>
      <c r="J88" s="38">
        <v>30690647.59</v>
      </c>
      <c r="K88" s="38">
        <v>67921438.459999993</v>
      </c>
      <c r="L88" s="38">
        <v>39885297.859999999</v>
      </c>
      <c r="M88" s="38">
        <v>0</v>
      </c>
      <c r="N88" s="38">
        <v>122787.85</v>
      </c>
      <c r="O88" s="38">
        <v>37795112.079999998</v>
      </c>
      <c r="P88" s="38">
        <v>0</v>
      </c>
      <c r="Q88" s="38">
        <v>7395133.7800000003</v>
      </c>
      <c r="R88" s="38">
        <v>153658.82</v>
      </c>
      <c r="S88" s="38">
        <v>0</v>
      </c>
      <c r="T88" s="38">
        <v>0</v>
      </c>
      <c r="U88" s="38">
        <v>0</v>
      </c>
      <c r="V88" s="38">
        <v>495272.62</v>
      </c>
      <c r="W88" s="38">
        <v>0</v>
      </c>
      <c r="X88" s="38">
        <v>0</v>
      </c>
      <c r="Y88" s="38">
        <v>3506623.86</v>
      </c>
      <c r="Z88" s="38">
        <v>0</v>
      </c>
      <c r="AA88" s="38">
        <v>26649781.23</v>
      </c>
      <c r="AB88" s="38">
        <v>0</v>
      </c>
    </row>
    <row r="89" spans="1:28" x14ac:dyDescent="0.2">
      <c r="A89" s="41" t="s">
        <v>89</v>
      </c>
      <c r="B89" s="41" t="s">
        <v>481</v>
      </c>
      <c r="C89" s="38">
        <v>4103536.42</v>
      </c>
      <c r="D89" s="38">
        <v>3893159.23</v>
      </c>
      <c r="E89" s="38">
        <v>2211872.9500000002</v>
      </c>
      <c r="F89" s="38">
        <v>100689.27</v>
      </c>
      <c r="G89" s="38">
        <v>167427.38</v>
      </c>
      <c r="H89" s="38">
        <v>411967.52</v>
      </c>
      <c r="I89" s="38">
        <v>190215.89</v>
      </c>
      <c r="J89" s="38">
        <v>40</v>
      </c>
      <c r="K89" s="38">
        <v>341129.77</v>
      </c>
      <c r="L89" s="38">
        <v>139878.48000000001</v>
      </c>
      <c r="M89" s="38">
        <v>0</v>
      </c>
      <c r="N89" s="38">
        <v>0</v>
      </c>
      <c r="O89" s="38">
        <v>257814.86</v>
      </c>
      <c r="P89" s="38">
        <v>0</v>
      </c>
      <c r="Q89" s="38">
        <v>72123.11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78396</v>
      </c>
      <c r="Z89" s="38">
        <v>0</v>
      </c>
      <c r="AA89" s="38">
        <v>131981.19</v>
      </c>
      <c r="AB89" s="38">
        <v>4210</v>
      </c>
    </row>
    <row r="90" spans="1:28" x14ac:dyDescent="0.2">
      <c r="A90" s="41" t="s">
        <v>90</v>
      </c>
      <c r="B90" s="41" t="s">
        <v>482</v>
      </c>
      <c r="C90" s="38">
        <v>44214249.700000003</v>
      </c>
      <c r="D90" s="38">
        <v>41135393.460000001</v>
      </c>
      <c r="E90" s="38">
        <v>25070121.34</v>
      </c>
      <c r="F90" s="38">
        <v>1520681.73</v>
      </c>
      <c r="G90" s="38">
        <v>1545491.73</v>
      </c>
      <c r="H90" s="38">
        <v>269574.56</v>
      </c>
      <c r="I90" s="38">
        <v>2117070.2999999998</v>
      </c>
      <c r="J90" s="38">
        <v>819899.01</v>
      </c>
      <c r="K90" s="38">
        <v>3508460.36</v>
      </c>
      <c r="L90" s="38">
        <v>2749760.52</v>
      </c>
      <c r="M90" s="38">
        <v>864966.2</v>
      </c>
      <c r="N90" s="38">
        <v>0</v>
      </c>
      <c r="O90" s="38">
        <v>2149071.9700000002</v>
      </c>
      <c r="P90" s="38">
        <v>0</v>
      </c>
      <c r="Q90" s="38">
        <v>520295.74</v>
      </c>
      <c r="R90" s="38">
        <v>0</v>
      </c>
      <c r="S90" s="38">
        <v>0</v>
      </c>
      <c r="T90" s="38">
        <v>750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3078106.24</v>
      </c>
      <c r="AB90" s="38">
        <v>993353.94</v>
      </c>
    </row>
    <row r="91" spans="1:28" x14ac:dyDescent="0.2">
      <c r="A91" s="41" t="s">
        <v>91</v>
      </c>
      <c r="B91" s="41" t="s">
        <v>483</v>
      </c>
      <c r="C91" s="38">
        <v>23904359.300000001</v>
      </c>
      <c r="D91" s="38">
        <v>22833229.280000001</v>
      </c>
      <c r="E91" s="38">
        <v>14002170.119999999</v>
      </c>
      <c r="F91" s="38">
        <v>358515.5</v>
      </c>
      <c r="G91" s="38">
        <v>348573.37</v>
      </c>
      <c r="H91" s="38">
        <v>450660.15</v>
      </c>
      <c r="I91" s="38">
        <v>799767.1</v>
      </c>
      <c r="J91" s="38">
        <v>221830.78</v>
      </c>
      <c r="K91" s="38">
        <v>2201094.59</v>
      </c>
      <c r="L91" s="38">
        <v>1735420.73</v>
      </c>
      <c r="M91" s="38">
        <v>372094.29</v>
      </c>
      <c r="N91" s="38">
        <v>0</v>
      </c>
      <c r="O91" s="38">
        <v>1632849.11</v>
      </c>
      <c r="P91" s="38">
        <v>0</v>
      </c>
      <c r="Q91" s="38">
        <v>710253.54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1071130.02</v>
      </c>
      <c r="AB91" s="38">
        <v>455533.38</v>
      </c>
    </row>
    <row r="92" spans="1:28" x14ac:dyDescent="0.2">
      <c r="A92" s="41" t="s">
        <v>92</v>
      </c>
      <c r="B92" s="41" t="s">
        <v>484</v>
      </c>
      <c r="C92" s="38">
        <v>75732556.780000001</v>
      </c>
      <c r="D92" s="38">
        <v>68379070.829999998</v>
      </c>
      <c r="E92" s="38">
        <v>38825991.340000004</v>
      </c>
      <c r="F92" s="38">
        <v>3695086.09</v>
      </c>
      <c r="G92" s="38">
        <v>2606010.33</v>
      </c>
      <c r="H92" s="38">
        <v>1933391.14</v>
      </c>
      <c r="I92" s="38">
        <v>3388595.27</v>
      </c>
      <c r="J92" s="38">
        <v>727575.45</v>
      </c>
      <c r="K92" s="38">
        <v>7760956.5800000001</v>
      </c>
      <c r="L92" s="38">
        <v>4838913.4800000004</v>
      </c>
      <c r="M92" s="38">
        <v>212365.97</v>
      </c>
      <c r="N92" s="38">
        <v>0</v>
      </c>
      <c r="O92" s="38">
        <v>3877263.16</v>
      </c>
      <c r="P92" s="38">
        <v>0</v>
      </c>
      <c r="Q92" s="38">
        <v>512922.02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361675.89</v>
      </c>
      <c r="X92" s="38">
        <v>0</v>
      </c>
      <c r="Y92" s="38">
        <v>60510</v>
      </c>
      <c r="Z92" s="38">
        <v>0</v>
      </c>
      <c r="AA92" s="38">
        <v>6931300.0599999996</v>
      </c>
      <c r="AB92" s="38">
        <v>4040556.94</v>
      </c>
    </row>
    <row r="93" spans="1:28" x14ac:dyDescent="0.2">
      <c r="A93" s="41" t="s">
        <v>93</v>
      </c>
      <c r="B93" s="41" t="s">
        <v>485</v>
      </c>
      <c r="C93" s="38">
        <v>21075566.370000001</v>
      </c>
      <c r="D93" s="38">
        <v>19888677.829999998</v>
      </c>
      <c r="E93" s="38">
        <v>12022375.75</v>
      </c>
      <c r="F93" s="38">
        <v>419171.29</v>
      </c>
      <c r="G93" s="38">
        <v>796140.19</v>
      </c>
      <c r="H93" s="38">
        <v>566648.84</v>
      </c>
      <c r="I93" s="38">
        <v>797977.34</v>
      </c>
      <c r="J93" s="38">
        <v>265119.7</v>
      </c>
      <c r="K93" s="38">
        <v>1681521.87</v>
      </c>
      <c r="L93" s="38">
        <v>1544239.58</v>
      </c>
      <c r="M93" s="38">
        <v>0</v>
      </c>
      <c r="N93" s="38">
        <v>0</v>
      </c>
      <c r="O93" s="38">
        <v>1316617.23</v>
      </c>
      <c r="P93" s="38">
        <v>0</v>
      </c>
      <c r="Q93" s="38">
        <v>478866.04</v>
      </c>
      <c r="R93" s="38">
        <v>0</v>
      </c>
      <c r="S93" s="38">
        <v>0</v>
      </c>
      <c r="T93" s="38">
        <v>0</v>
      </c>
      <c r="U93" s="38">
        <v>139840.73000000001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1047047.81</v>
      </c>
      <c r="AB93" s="38">
        <v>24595</v>
      </c>
    </row>
    <row r="94" spans="1:28" x14ac:dyDescent="0.2">
      <c r="A94" s="41" t="s">
        <v>94</v>
      </c>
      <c r="B94" s="41" t="s">
        <v>486</v>
      </c>
      <c r="C94" s="38">
        <v>33012817.5</v>
      </c>
      <c r="D94" s="38">
        <v>31641611.43</v>
      </c>
      <c r="E94" s="38">
        <v>18957749.920000002</v>
      </c>
      <c r="F94" s="38">
        <v>1285172.28</v>
      </c>
      <c r="G94" s="38">
        <v>905625.41</v>
      </c>
      <c r="H94" s="38">
        <v>552937.07999999996</v>
      </c>
      <c r="I94" s="38">
        <v>1198775.57</v>
      </c>
      <c r="J94" s="38">
        <v>584328.1</v>
      </c>
      <c r="K94" s="38">
        <v>3273086.55</v>
      </c>
      <c r="L94" s="38">
        <v>1923378.62</v>
      </c>
      <c r="M94" s="38">
        <v>0</v>
      </c>
      <c r="N94" s="38">
        <v>0</v>
      </c>
      <c r="O94" s="38">
        <v>2232330.63</v>
      </c>
      <c r="P94" s="38">
        <v>0</v>
      </c>
      <c r="Q94" s="38">
        <v>728227.27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63053.54</v>
      </c>
      <c r="Z94" s="38">
        <v>0</v>
      </c>
      <c r="AA94" s="38">
        <v>1308152.53</v>
      </c>
      <c r="AB94" s="38">
        <v>1254734.51</v>
      </c>
    </row>
    <row r="95" spans="1:28" x14ac:dyDescent="0.2">
      <c r="A95" s="41" t="s">
        <v>95</v>
      </c>
      <c r="B95" s="41" t="s">
        <v>487</v>
      </c>
      <c r="C95" s="38">
        <v>14590141.98</v>
      </c>
      <c r="D95" s="38">
        <v>13765812.130000001</v>
      </c>
      <c r="E95" s="38">
        <v>8440791.6699999999</v>
      </c>
      <c r="F95" s="38">
        <v>579911.01</v>
      </c>
      <c r="G95" s="38">
        <v>461564</v>
      </c>
      <c r="H95" s="38">
        <v>311476.52</v>
      </c>
      <c r="I95" s="38">
        <v>686879.97</v>
      </c>
      <c r="J95" s="38">
        <v>271874.3</v>
      </c>
      <c r="K95" s="38">
        <v>1239808.6499999999</v>
      </c>
      <c r="L95" s="38">
        <v>771058.57</v>
      </c>
      <c r="M95" s="38">
        <v>0</v>
      </c>
      <c r="N95" s="38">
        <v>0</v>
      </c>
      <c r="O95" s="38">
        <v>823828.65</v>
      </c>
      <c r="P95" s="38">
        <v>0</v>
      </c>
      <c r="Q95" s="38">
        <v>178618.79</v>
      </c>
      <c r="R95" s="38">
        <v>0</v>
      </c>
      <c r="S95" s="38">
        <v>0</v>
      </c>
      <c r="T95" s="38">
        <v>0</v>
      </c>
      <c r="U95" s="38">
        <v>20220.34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804109.51</v>
      </c>
      <c r="AB95" s="38">
        <v>23528.38</v>
      </c>
    </row>
    <row r="96" spans="1:28" x14ac:dyDescent="0.2">
      <c r="A96" s="41" t="s">
        <v>96</v>
      </c>
      <c r="B96" s="41" t="s">
        <v>488</v>
      </c>
      <c r="C96" s="38">
        <v>52188224.789999999</v>
      </c>
      <c r="D96" s="38">
        <v>49876359.909999996</v>
      </c>
      <c r="E96" s="38">
        <v>28578975.68</v>
      </c>
      <c r="F96" s="38">
        <v>2534150.7400000002</v>
      </c>
      <c r="G96" s="38">
        <v>2883994.69</v>
      </c>
      <c r="H96" s="38">
        <v>918438.84</v>
      </c>
      <c r="I96" s="38">
        <v>1781946.37</v>
      </c>
      <c r="J96" s="38">
        <v>499296.49</v>
      </c>
      <c r="K96" s="38">
        <v>4864319.8499999996</v>
      </c>
      <c r="L96" s="38">
        <v>2659960.61</v>
      </c>
      <c r="M96" s="38">
        <v>34053.35</v>
      </c>
      <c r="N96" s="38">
        <v>0</v>
      </c>
      <c r="O96" s="38">
        <v>4146529.67</v>
      </c>
      <c r="P96" s="38">
        <v>0</v>
      </c>
      <c r="Q96" s="38">
        <v>974693.62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53613.15</v>
      </c>
      <c r="Z96" s="38">
        <v>0</v>
      </c>
      <c r="AA96" s="38">
        <v>2258251.73</v>
      </c>
      <c r="AB96" s="38">
        <v>3106219.83</v>
      </c>
    </row>
    <row r="97" spans="1:28" x14ac:dyDescent="0.2">
      <c r="A97" s="41" t="s">
        <v>97</v>
      </c>
      <c r="B97" s="41" t="s">
        <v>489</v>
      </c>
      <c r="C97" s="38">
        <v>17139235.699999999</v>
      </c>
      <c r="D97" s="38">
        <v>17139235.699999999</v>
      </c>
      <c r="E97" s="38">
        <v>10298711.65</v>
      </c>
      <c r="F97" s="38">
        <v>369582.59</v>
      </c>
      <c r="G97" s="38">
        <v>782701.17</v>
      </c>
      <c r="H97" s="38">
        <v>327292.38</v>
      </c>
      <c r="I97" s="38">
        <v>624351.76</v>
      </c>
      <c r="J97" s="38">
        <v>164284.9</v>
      </c>
      <c r="K97" s="38">
        <v>1841613.21</v>
      </c>
      <c r="L97" s="38">
        <v>1317838.3</v>
      </c>
      <c r="M97" s="38">
        <v>0</v>
      </c>
      <c r="N97" s="38">
        <v>0</v>
      </c>
      <c r="O97" s="38">
        <v>1007283.97</v>
      </c>
      <c r="P97" s="38">
        <v>0</v>
      </c>
      <c r="Q97" s="38">
        <v>405575.77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1213164.8</v>
      </c>
    </row>
    <row r="98" spans="1:28" x14ac:dyDescent="0.2">
      <c r="A98" s="41" t="s">
        <v>98</v>
      </c>
      <c r="B98" s="41" t="s">
        <v>490</v>
      </c>
      <c r="C98" s="38">
        <v>9522227.6099999994</v>
      </c>
      <c r="D98" s="38">
        <v>9208846.6400000006</v>
      </c>
      <c r="E98" s="38">
        <v>4812657.8</v>
      </c>
      <c r="F98" s="38">
        <v>488021.06</v>
      </c>
      <c r="G98" s="38">
        <v>716680.42</v>
      </c>
      <c r="H98" s="38">
        <v>346591.87</v>
      </c>
      <c r="I98" s="38">
        <v>599148.11</v>
      </c>
      <c r="J98" s="38">
        <v>113762.81</v>
      </c>
      <c r="K98" s="38">
        <v>712054.84</v>
      </c>
      <c r="L98" s="38">
        <v>436708.56</v>
      </c>
      <c r="M98" s="38">
        <v>163826.23999999999</v>
      </c>
      <c r="N98" s="38">
        <v>0</v>
      </c>
      <c r="O98" s="38">
        <v>592521.22</v>
      </c>
      <c r="P98" s="38">
        <v>0</v>
      </c>
      <c r="Q98" s="38">
        <v>198208.89</v>
      </c>
      <c r="R98" s="38">
        <v>0</v>
      </c>
      <c r="S98" s="38">
        <v>28664.82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313380.96999999997</v>
      </c>
      <c r="AB98" s="38">
        <v>394321.21</v>
      </c>
    </row>
    <row r="99" spans="1:28" x14ac:dyDescent="0.2">
      <c r="A99" s="41" t="s">
        <v>99</v>
      </c>
      <c r="B99" s="41" t="s">
        <v>491</v>
      </c>
      <c r="C99" s="38">
        <v>15994832.85</v>
      </c>
      <c r="D99" s="38">
        <v>15242207.83</v>
      </c>
      <c r="E99" s="38">
        <v>8210895.7599999998</v>
      </c>
      <c r="F99" s="38">
        <v>714593.55</v>
      </c>
      <c r="G99" s="38">
        <v>560813.98</v>
      </c>
      <c r="H99" s="38">
        <v>469893.48</v>
      </c>
      <c r="I99" s="38">
        <v>780758.19</v>
      </c>
      <c r="J99" s="38">
        <v>424235.05</v>
      </c>
      <c r="K99" s="38">
        <v>1473511.85</v>
      </c>
      <c r="L99" s="38">
        <v>1310842.6000000001</v>
      </c>
      <c r="M99" s="38">
        <v>18912</v>
      </c>
      <c r="N99" s="38">
        <v>0</v>
      </c>
      <c r="O99" s="38">
        <v>929748.62</v>
      </c>
      <c r="P99" s="38">
        <v>0</v>
      </c>
      <c r="Q99" s="38">
        <v>348002.75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752625.02</v>
      </c>
      <c r="AB99" s="38">
        <v>94249.45</v>
      </c>
    </row>
    <row r="100" spans="1:28" x14ac:dyDescent="0.2">
      <c r="A100" s="41" t="s">
        <v>100</v>
      </c>
      <c r="B100" s="41" t="s">
        <v>492</v>
      </c>
      <c r="C100" s="38">
        <v>24219992.34</v>
      </c>
      <c r="D100" s="38">
        <v>23868150.149999999</v>
      </c>
      <c r="E100" s="38">
        <v>12869754.220000001</v>
      </c>
      <c r="F100" s="38">
        <v>1435885.14</v>
      </c>
      <c r="G100" s="38">
        <v>1143794.92</v>
      </c>
      <c r="H100" s="38">
        <v>548609.92000000004</v>
      </c>
      <c r="I100" s="38">
        <v>1039113.85</v>
      </c>
      <c r="J100" s="38">
        <v>334466</v>
      </c>
      <c r="K100" s="38">
        <v>2279186.9500000002</v>
      </c>
      <c r="L100" s="38">
        <v>1864383.87</v>
      </c>
      <c r="M100" s="38">
        <v>348933.29</v>
      </c>
      <c r="N100" s="38">
        <v>0</v>
      </c>
      <c r="O100" s="38">
        <v>1522834.91</v>
      </c>
      <c r="P100" s="38">
        <v>0</v>
      </c>
      <c r="Q100" s="38">
        <v>481187.08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1100</v>
      </c>
      <c r="Z100" s="38">
        <v>0</v>
      </c>
      <c r="AA100" s="38">
        <v>350742.19</v>
      </c>
      <c r="AB100" s="38">
        <v>4702410</v>
      </c>
    </row>
    <row r="101" spans="1:28" x14ac:dyDescent="0.2">
      <c r="A101" s="41" t="s">
        <v>101</v>
      </c>
      <c r="B101" s="41" t="s">
        <v>493</v>
      </c>
      <c r="C101" s="38">
        <v>17368212.23</v>
      </c>
      <c r="D101" s="38">
        <v>16374004.32</v>
      </c>
      <c r="E101" s="38">
        <v>9484568.7599999998</v>
      </c>
      <c r="F101" s="38">
        <v>607518.04</v>
      </c>
      <c r="G101" s="38">
        <v>260287.25</v>
      </c>
      <c r="H101" s="38">
        <v>828545.97</v>
      </c>
      <c r="I101" s="38">
        <v>1110844.46</v>
      </c>
      <c r="J101" s="38">
        <v>110358.08</v>
      </c>
      <c r="K101" s="38">
        <v>1236398.18</v>
      </c>
      <c r="L101" s="38">
        <v>1166525.51</v>
      </c>
      <c r="M101" s="38">
        <v>97408</v>
      </c>
      <c r="N101" s="38">
        <v>0</v>
      </c>
      <c r="O101" s="38">
        <v>1202282.54</v>
      </c>
      <c r="P101" s="38">
        <v>0</v>
      </c>
      <c r="Q101" s="38">
        <v>269267.53000000003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994207.91</v>
      </c>
      <c r="AB101" s="38">
        <v>0</v>
      </c>
    </row>
    <row r="102" spans="1:28" x14ac:dyDescent="0.2">
      <c r="A102" s="41" t="s">
        <v>102</v>
      </c>
      <c r="B102" s="41" t="s">
        <v>494</v>
      </c>
      <c r="C102" s="38">
        <v>30475084.280000001</v>
      </c>
      <c r="D102" s="38">
        <v>28927788.989999998</v>
      </c>
      <c r="E102" s="38">
        <v>18435679.870000001</v>
      </c>
      <c r="F102" s="38">
        <v>556320.54</v>
      </c>
      <c r="G102" s="38">
        <v>904037.98</v>
      </c>
      <c r="H102" s="38">
        <v>760101.71</v>
      </c>
      <c r="I102" s="38">
        <v>1183863.71</v>
      </c>
      <c r="J102" s="38">
        <v>303286.96000000002</v>
      </c>
      <c r="K102" s="38">
        <v>2321890.65</v>
      </c>
      <c r="L102" s="38">
        <v>2131424.2400000002</v>
      </c>
      <c r="M102" s="38">
        <v>0</v>
      </c>
      <c r="N102" s="38">
        <v>0</v>
      </c>
      <c r="O102" s="38">
        <v>1957695.26</v>
      </c>
      <c r="P102" s="38">
        <v>0</v>
      </c>
      <c r="Q102" s="38">
        <v>373488.07</v>
      </c>
      <c r="R102" s="38">
        <v>0</v>
      </c>
      <c r="S102" s="38">
        <v>0</v>
      </c>
      <c r="T102" s="38">
        <v>0</v>
      </c>
      <c r="U102" s="38">
        <v>48193.99</v>
      </c>
      <c r="V102" s="38">
        <v>0</v>
      </c>
      <c r="W102" s="38">
        <v>0</v>
      </c>
      <c r="X102" s="38">
        <v>0</v>
      </c>
      <c r="Y102" s="38">
        <v>14905</v>
      </c>
      <c r="Z102" s="38">
        <v>0</v>
      </c>
      <c r="AA102" s="38">
        <v>1484196.3</v>
      </c>
      <c r="AB102" s="38">
        <v>43499</v>
      </c>
    </row>
    <row r="103" spans="1:28" x14ac:dyDescent="0.2">
      <c r="A103" s="41" t="s">
        <v>103</v>
      </c>
      <c r="B103" s="41" t="s">
        <v>495</v>
      </c>
      <c r="C103" s="38">
        <v>9185913.6300000008</v>
      </c>
      <c r="D103" s="38">
        <v>8851798.6600000001</v>
      </c>
      <c r="E103" s="38">
        <v>5405645.1299999999</v>
      </c>
      <c r="F103" s="38">
        <v>197375.75</v>
      </c>
      <c r="G103" s="38">
        <v>246948.74</v>
      </c>
      <c r="H103" s="38">
        <v>339297.81</v>
      </c>
      <c r="I103" s="38">
        <v>487927.38</v>
      </c>
      <c r="J103" s="38">
        <v>63139.72</v>
      </c>
      <c r="K103" s="38">
        <v>859753.62</v>
      </c>
      <c r="L103" s="38">
        <v>606146.52</v>
      </c>
      <c r="M103" s="38">
        <v>0</v>
      </c>
      <c r="N103" s="38">
        <v>0</v>
      </c>
      <c r="O103" s="38">
        <v>553855.99</v>
      </c>
      <c r="P103" s="38">
        <v>0</v>
      </c>
      <c r="Q103" s="38">
        <v>91708</v>
      </c>
      <c r="R103" s="38">
        <v>0</v>
      </c>
      <c r="S103" s="38">
        <v>0</v>
      </c>
      <c r="T103" s="38">
        <v>0</v>
      </c>
      <c r="U103" s="38">
        <v>304.95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333810.02</v>
      </c>
      <c r="AB103" s="38">
        <v>934343.61</v>
      </c>
    </row>
    <row r="104" spans="1:28" x14ac:dyDescent="0.2">
      <c r="A104" s="41" t="s">
        <v>104</v>
      </c>
      <c r="B104" s="41" t="s">
        <v>496</v>
      </c>
      <c r="C104" s="38">
        <v>21147251.800000001</v>
      </c>
      <c r="D104" s="38">
        <v>20109677.510000002</v>
      </c>
      <c r="E104" s="38">
        <v>12029120.029999999</v>
      </c>
      <c r="F104" s="38">
        <v>531710.52</v>
      </c>
      <c r="G104" s="38">
        <v>1051733.31</v>
      </c>
      <c r="H104" s="38">
        <v>327588.75</v>
      </c>
      <c r="I104" s="38">
        <v>990007.51</v>
      </c>
      <c r="J104" s="38">
        <v>222809.79</v>
      </c>
      <c r="K104" s="38">
        <v>1945874.9</v>
      </c>
      <c r="L104" s="38">
        <v>1421556.98</v>
      </c>
      <c r="M104" s="38">
        <v>0</v>
      </c>
      <c r="N104" s="38">
        <v>0</v>
      </c>
      <c r="O104" s="38">
        <v>1370487.59</v>
      </c>
      <c r="P104" s="38">
        <v>0</v>
      </c>
      <c r="Q104" s="38">
        <v>218788.13</v>
      </c>
      <c r="R104" s="38">
        <v>0</v>
      </c>
      <c r="S104" s="38">
        <v>0</v>
      </c>
      <c r="T104" s="38">
        <v>11382</v>
      </c>
      <c r="U104" s="38">
        <v>6496.34</v>
      </c>
      <c r="V104" s="38">
        <v>0</v>
      </c>
      <c r="W104" s="38">
        <v>0</v>
      </c>
      <c r="X104" s="38">
        <v>2100</v>
      </c>
      <c r="Y104" s="38">
        <v>0</v>
      </c>
      <c r="Z104" s="38">
        <v>0</v>
      </c>
      <c r="AA104" s="38">
        <v>1017595.95</v>
      </c>
      <c r="AB104" s="38">
        <v>1021231.15</v>
      </c>
    </row>
    <row r="105" spans="1:28" x14ac:dyDescent="0.2">
      <c r="A105" s="41" t="s">
        <v>105</v>
      </c>
      <c r="B105" s="41" t="s">
        <v>497</v>
      </c>
      <c r="C105" s="38">
        <v>6085797.8499999996</v>
      </c>
      <c r="D105" s="38">
        <v>5773680.6299999999</v>
      </c>
      <c r="E105" s="38">
        <v>3348124.46</v>
      </c>
      <c r="F105" s="38">
        <v>209402.48</v>
      </c>
      <c r="G105" s="38">
        <v>338154.47</v>
      </c>
      <c r="H105" s="38">
        <v>276140.39</v>
      </c>
      <c r="I105" s="38">
        <v>420669.29</v>
      </c>
      <c r="J105" s="38">
        <v>104135.62</v>
      </c>
      <c r="K105" s="38">
        <v>503034.66</v>
      </c>
      <c r="L105" s="38">
        <v>26579.64</v>
      </c>
      <c r="M105" s="38">
        <v>43013.87</v>
      </c>
      <c r="N105" s="38">
        <v>0</v>
      </c>
      <c r="O105" s="38">
        <v>339167.01</v>
      </c>
      <c r="P105" s="38">
        <v>0</v>
      </c>
      <c r="Q105" s="38">
        <v>165258.74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19473.04</v>
      </c>
      <c r="Z105" s="38">
        <v>0</v>
      </c>
      <c r="AA105" s="38">
        <v>292644.18</v>
      </c>
      <c r="AB105" s="38">
        <v>49776</v>
      </c>
    </row>
    <row r="106" spans="1:28" x14ac:dyDescent="0.2">
      <c r="A106" s="41" t="s">
        <v>106</v>
      </c>
      <c r="B106" s="41" t="s">
        <v>498</v>
      </c>
      <c r="C106" s="38">
        <v>6738709.0999999996</v>
      </c>
      <c r="D106" s="38">
        <v>6077582.46</v>
      </c>
      <c r="E106" s="38">
        <v>3266055.12</v>
      </c>
      <c r="F106" s="38">
        <v>196074.46</v>
      </c>
      <c r="G106" s="38">
        <v>391940.99</v>
      </c>
      <c r="H106" s="38">
        <v>428749.21</v>
      </c>
      <c r="I106" s="38">
        <v>327357.3</v>
      </c>
      <c r="J106" s="38">
        <v>100571.16</v>
      </c>
      <c r="K106" s="38">
        <v>457671.02</v>
      </c>
      <c r="L106" s="38">
        <v>454511.03</v>
      </c>
      <c r="M106" s="38">
        <v>0</v>
      </c>
      <c r="N106" s="38">
        <v>0</v>
      </c>
      <c r="O106" s="38">
        <v>367991.94</v>
      </c>
      <c r="P106" s="38">
        <v>0</v>
      </c>
      <c r="Q106" s="38">
        <v>86660.23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102336.02</v>
      </c>
      <c r="Y106" s="38">
        <v>16416.169999999998</v>
      </c>
      <c r="Z106" s="38">
        <v>0</v>
      </c>
      <c r="AA106" s="38">
        <v>542374.44999999995</v>
      </c>
      <c r="AB106" s="38">
        <v>9278</v>
      </c>
    </row>
    <row r="107" spans="1:28" x14ac:dyDescent="0.2">
      <c r="A107" s="41" t="s">
        <v>107</v>
      </c>
      <c r="B107" s="41" t="s">
        <v>499</v>
      </c>
      <c r="C107" s="38">
        <v>61336158.299999997</v>
      </c>
      <c r="D107" s="38">
        <v>57787927.240000002</v>
      </c>
      <c r="E107" s="38">
        <v>34142273.100000001</v>
      </c>
      <c r="F107" s="38">
        <v>2912569.16</v>
      </c>
      <c r="G107" s="38">
        <v>2041059.04</v>
      </c>
      <c r="H107" s="38">
        <v>973960.89</v>
      </c>
      <c r="I107" s="38">
        <v>2330942.84</v>
      </c>
      <c r="J107" s="38">
        <v>1359493.24</v>
      </c>
      <c r="K107" s="38">
        <v>5032153.7</v>
      </c>
      <c r="L107" s="38">
        <v>4995228.1399999997</v>
      </c>
      <c r="M107" s="38">
        <v>0</v>
      </c>
      <c r="N107" s="38">
        <v>0</v>
      </c>
      <c r="O107" s="38">
        <v>3256960.44</v>
      </c>
      <c r="P107" s="38">
        <v>0</v>
      </c>
      <c r="Q107" s="38">
        <v>743286.69</v>
      </c>
      <c r="R107" s="38">
        <v>0</v>
      </c>
      <c r="S107" s="38">
        <v>0</v>
      </c>
      <c r="T107" s="38">
        <v>0</v>
      </c>
      <c r="U107" s="38">
        <v>61960.800000000003</v>
      </c>
      <c r="V107" s="38">
        <v>74011.520000000004</v>
      </c>
      <c r="W107" s="38">
        <v>0</v>
      </c>
      <c r="X107" s="38">
        <v>57547.5</v>
      </c>
      <c r="Y107" s="38">
        <v>199659.5</v>
      </c>
      <c r="Z107" s="38">
        <v>0</v>
      </c>
      <c r="AA107" s="38">
        <v>3155051.74</v>
      </c>
      <c r="AB107" s="38">
        <v>3133528.96</v>
      </c>
    </row>
    <row r="108" spans="1:28" x14ac:dyDescent="0.2">
      <c r="A108" s="41" t="s">
        <v>108</v>
      </c>
      <c r="B108" s="41" t="s">
        <v>500</v>
      </c>
      <c r="C108" s="38">
        <v>17745518.140000001</v>
      </c>
      <c r="D108" s="38">
        <v>17227733.640000001</v>
      </c>
      <c r="E108" s="38">
        <v>9632840.5700000003</v>
      </c>
      <c r="F108" s="38">
        <v>572402.18000000005</v>
      </c>
      <c r="G108" s="38">
        <v>652121.77</v>
      </c>
      <c r="H108" s="38">
        <v>464649.08</v>
      </c>
      <c r="I108" s="38">
        <v>1125062.79</v>
      </c>
      <c r="J108" s="38">
        <v>234305.26</v>
      </c>
      <c r="K108" s="38">
        <v>1663242.62</v>
      </c>
      <c r="L108" s="38">
        <v>1012847.55</v>
      </c>
      <c r="M108" s="38">
        <v>155678.28</v>
      </c>
      <c r="N108" s="38">
        <v>0</v>
      </c>
      <c r="O108" s="38">
        <v>1205409.3400000001</v>
      </c>
      <c r="P108" s="38">
        <v>0</v>
      </c>
      <c r="Q108" s="38">
        <v>509174.2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517784.5</v>
      </c>
      <c r="AB108" s="38">
        <v>375671</v>
      </c>
    </row>
    <row r="109" spans="1:28" x14ac:dyDescent="0.2">
      <c r="A109" s="41" t="s">
        <v>109</v>
      </c>
      <c r="B109" s="41" t="s">
        <v>501</v>
      </c>
      <c r="C109" s="38">
        <v>20317322.469999999</v>
      </c>
      <c r="D109" s="38">
        <v>19204083.710000001</v>
      </c>
      <c r="E109" s="38">
        <v>11912173.880000001</v>
      </c>
      <c r="F109" s="38">
        <v>561137.07999999996</v>
      </c>
      <c r="G109" s="38">
        <v>477098.69</v>
      </c>
      <c r="H109" s="38">
        <v>526902.97</v>
      </c>
      <c r="I109" s="38">
        <v>825378.23</v>
      </c>
      <c r="J109" s="38">
        <v>295077.82</v>
      </c>
      <c r="K109" s="38">
        <v>1733108.03</v>
      </c>
      <c r="L109" s="38">
        <v>1130712.5</v>
      </c>
      <c r="M109" s="38">
        <v>-803</v>
      </c>
      <c r="N109" s="38">
        <v>0</v>
      </c>
      <c r="O109" s="38">
        <v>1443232.99</v>
      </c>
      <c r="P109" s="38">
        <v>0</v>
      </c>
      <c r="Q109" s="38">
        <v>300064.52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116678.09</v>
      </c>
      <c r="Z109" s="38">
        <v>0</v>
      </c>
      <c r="AA109" s="38">
        <v>996560.67</v>
      </c>
      <c r="AB109" s="38">
        <v>298911.7</v>
      </c>
    </row>
    <row r="110" spans="1:28" x14ac:dyDescent="0.2">
      <c r="A110" s="41" t="s">
        <v>110</v>
      </c>
      <c r="B110" s="41" t="s">
        <v>502</v>
      </c>
      <c r="C110" s="38">
        <v>29231875.84</v>
      </c>
      <c r="D110" s="38">
        <v>27625876.02</v>
      </c>
      <c r="E110" s="38">
        <v>17039089.260000002</v>
      </c>
      <c r="F110" s="38">
        <v>897321.63</v>
      </c>
      <c r="G110" s="38">
        <v>741197.82</v>
      </c>
      <c r="H110" s="38">
        <v>1266024.74</v>
      </c>
      <c r="I110" s="38">
        <v>1333176.22</v>
      </c>
      <c r="J110" s="38">
        <v>167907.61</v>
      </c>
      <c r="K110" s="38">
        <v>2525840.1800000002</v>
      </c>
      <c r="L110" s="38">
        <v>1504955.67</v>
      </c>
      <c r="M110" s="38">
        <v>264241.59000000003</v>
      </c>
      <c r="N110" s="38">
        <v>0</v>
      </c>
      <c r="O110" s="38">
        <v>1719227.38</v>
      </c>
      <c r="P110" s="38">
        <v>0</v>
      </c>
      <c r="Q110" s="38">
        <v>166893.92000000001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404595.98</v>
      </c>
      <c r="Z110" s="38">
        <v>0</v>
      </c>
      <c r="AA110" s="38">
        <v>1201403.8400000001</v>
      </c>
      <c r="AB110" s="38">
        <v>43045</v>
      </c>
    </row>
    <row r="111" spans="1:28" x14ac:dyDescent="0.2">
      <c r="A111" s="41" t="s">
        <v>111</v>
      </c>
      <c r="B111" s="41" t="s">
        <v>503</v>
      </c>
      <c r="C111" s="38">
        <v>17954308.530000001</v>
      </c>
      <c r="D111" s="38">
        <v>17087750.5</v>
      </c>
      <c r="E111" s="38">
        <v>9336621.2799999993</v>
      </c>
      <c r="F111" s="38">
        <v>846874.38</v>
      </c>
      <c r="G111" s="38">
        <v>1002359.04</v>
      </c>
      <c r="H111" s="38">
        <v>641397.31000000006</v>
      </c>
      <c r="I111" s="38">
        <v>725869.62</v>
      </c>
      <c r="J111" s="38">
        <v>260499.82</v>
      </c>
      <c r="K111" s="38">
        <v>1436134.49</v>
      </c>
      <c r="L111" s="38">
        <v>1133511.5</v>
      </c>
      <c r="M111" s="38">
        <v>38345.629999999997</v>
      </c>
      <c r="N111" s="38">
        <v>0</v>
      </c>
      <c r="O111" s="38">
        <v>1143192.1000000001</v>
      </c>
      <c r="P111" s="38">
        <v>0</v>
      </c>
      <c r="Q111" s="38">
        <v>522945.33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866558.03</v>
      </c>
      <c r="AB111" s="38">
        <v>0</v>
      </c>
    </row>
    <row r="112" spans="1:28" x14ac:dyDescent="0.2">
      <c r="A112" s="41" t="s">
        <v>112</v>
      </c>
      <c r="B112" s="41" t="s">
        <v>504</v>
      </c>
      <c r="C112" s="38">
        <v>17560898.149999999</v>
      </c>
      <c r="D112" s="38">
        <v>16597675.359999999</v>
      </c>
      <c r="E112" s="38">
        <v>9930141.5600000005</v>
      </c>
      <c r="F112" s="38">
        <v>657778.51</v>
      </c>
      <c r="G112" s="38">
        <v>974837.22</v>
      </c>
      <c r="H112" s="38">
        <v>683131.69</v>
      </c>
      <c r="I112" s="38">
        <v>578936.25</v>
      </c>
      <c r="J112" s="38">
        <v>113508.23</v>
      </c>
      <c r="K112" s="38">
        <v>1336923.67</v>
      </c>
      <c r="L112" s="38">
        <v>1051321.29</v>
      </c>
      <c r="M112" s="38">
        <v>167748.94</v>
      </c>
      <c r="N112" s="38">
        <v>0</v>
      </c>
      <c r="O112" s="38">
        <v>866528.62</v>
      </c>
      <c r="P112" s="38">
        <v>0</v>
      </c>
      <c r="Q112" s="38">
        <v>236819.38</v>
      </c>
      <c r="R112" s="38">
        <v>0</v>
      </c>
      <c r="S112" s="38">
        <v>0</v>
      </c>
      <c r="T112" s="38">
        <v>0</v>
      </c>
      <c r="U112" s="38">
        <v>3000</v>
      </c>
      <c r="V112" s="38">
        <v>8322.3700000000008</v>
      </c>
      <c r="W112" s="38">
        <v>0</v>
      </c>
      <c r="X112" s="38">
        <v>0</v>
      </c>
      <c r="Y112" s="38">
        <v>398753.39</v>
      </c>
      <c r="Z112" s="38">
        <v>0</v>
      </c>
      <c r="AA112" s="38">
        <v>553147.03</v>
      </c>
      <c r="AB112" s="38">
        <v>59481.04</v>
      </c>
    </row>
    <row r="113" spans="1:28" x14ac:dyDescent="0.2">
      <c r="A113" s="41" t="s">
        <v>113</v>
      </c>
      <c r="B113" s="41" t="s">
        <v>505</v>
      </c>
      <c r="C113" s="38">
        <v>10606871.74</v>
      </c>
      <c r="D113" s="38">
        <v>10297070.17</v>
      </c>
      <c r="E113" s="38">
        <v>5973274.0199999996</v>
      </c>
      <c r="F113" s="38">
        <v>177308.73</v>
      </c>
      <c r="G113" s="38">
        <v>385588.54</v>
      </c>
      <c r="H113" s="38">
        <v>832623.63</v>
      </c>
      <c r="I113" s="38">
        <v>522492.27</v>
      </c>
      <c r="J113" s="38">
        <v>79617.759999999995</v>
      </c>
      <c r="K113" s="38">
        <v>1001815.3</v>
      </c>
      <c r="L113" s="38">
        <v>308466.3</v>
      </c>
      <c r="M113" s="38">
        <v>0</v>
      </c>
      <c r="N113" s="38">
        <v>0</v>
      </c>
      <c r="O113" s="38">
        <v>848862.31</v>
      </c>
      <c r="P113" s="38">
        <v>0</v>
      </c>
      <c r="Q113" s="38">
        <v>167021.31</v>
      </c>
      <c r="R113" s="38">
        <v>0</v>
      </c>
      <c r="S113" s="38">
        <v>0</v>
      </c>
      <c r="T113" s="38">
        <v>10089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299712.57</v>
      </c>
      <c r="AB113" s="38">
        <v>550573.52</v>
      </c>
    </row>
    <row r="114" spans="1:28" x14ac:dyDescent="0.2">
      <c r="A114" s="41" t="s">
        <v>114</v>
      </c>
      <c r="B114" s="41" t="s">
        <v>506</v>
      </c>
      <c r="C114" s="38">
        <v>40109115.780000001</v>
      </c>
      <c r="D114" s="38">
        <v>38423506.020000003</v>
      </c>
      <c r="E114" s="38">
        <v>23177389.870000001</v>
      </c>
      <c r="F114" s="38">
        <v>1010659.94</v>
      </c>
      <c r="G114" s="38">
        <v>1296035.3600000001</v>
      </c>
      <c r="H114" s="38">
        <v>1194131.47</v>
      </c>
      <c r="I114" s="38">
        <v>1816851.71</v>
      </c>
      <c r="J114" s="38">
        <v>734623.13</v>
      </c>
      <c r="K114" s="38">
        <v>3949670.94</v>
      </c>
      <c r="L114" s="38">
        <v>1835798.28</v>
      </c>
      <c r="M114" s="38">
        <v>190.06</v>
      </c>
      <c r="N114" s="38">
        <v>0</v>
      </c>
      <c r="O114" s="38">
        <v>3015904.77</v>
      </c>
      <c r="P114" s="38">
        <v>0</v>
      </c>
      <c r="Q114" s="38">
        <v>392250.49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1685609.76</v>
      </c>
      <c r="AB114" s="38">
        <v>2774665.81</v>
      </c>
    </row>
    <row r="115" spans="1:28" x14ac:dyDescent="0.2">
      <c r="A115" s="41" t="s">
        <v>115</v>
      </c>
      <c r="B115" s="41" t="s">
        <v>507</v>
      </c>
      <c r="C115" s="38">
        <v>23273757.620000001</v>
      </c>
      <c r="D115" s="38">
        <v>23273757.620000001</v>
      </c>
      <c r="E115" s="38">
        <v>13257881.5</v>
      </c>
      <c r="F115" s="38">
        <v>948739.33</v>
      </c>
      <c r="G115" s="38">
        <v>1119096.49</v>
      </c>
      <c r="H115" s="38">
        <v>798685.87</v>
      </c>
      <c r="I115" s="38">
        <v>1182519.32</v>
      </c>
      <c r="J115" s="38">
        <v>250562.61</v>
      </c>
      <c r="K115" s="38">
        <v>2080035.17</v>
      </c>
      <c r="L115" s="38">
        <v>1250448.78</v>
      </c>
      <c r="M115" s="38">
        <v>270964.38</v>
      </c>
      <c r="N115" s="38">
        <v>0</v>
      </c>
      <c r="O115" s="38">
        <v>1566081.87</v>
      </c>
      <c r="P115" s="38">
        <v>0</v>
      </c>
      <c r="Q115" s="38">
        <v>548742.30000000005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  <c r="AA115" s="38">
        <v>0</v>
      </c>
      <c r="AB115" s="38">
        <v>2375769.66</v>
      </c>
    </row>
    <row r="116" spans="1:28" x14ac:dyDescent="0.2">
      <c r="A116" s="41" t="s">
        <v>116</v>
      </c>
      <c r="B116" s="41" t="s">
        <v>508</v>
      </c>
      <c r="C116" s="38">
        <v>11390475.289999999</v>
      </c>
      <c r="D116" s="38">
        <v>9921609.9800000004</v>
      </c>
      <c r="E116" s="38">
        <v>5288658.78</v>
      </c>
      <c r="F116" s="38">
        <v>292835.52</v>
      </c>
      <c r="G116" s="38">
        <v>415570.45</v>
      </c>
      <c r="H116" s="38">
        <v>555919.93999999994</v>
      </c>
      <c r="I116" s="38">
        <v>634264.93000000005</v>
      </c>
      <c r="J116" s="38">
        <v>105876.05</v>
      </c>
      <c r="K116" s="38">
        <v>1042354.33</v>
      </c>
      <c r="L116" s="38">
        <v>687398.49</v>
      </c>
      <c r="M116" s="38">
        <v>0</v>
      </c>
      <c r="N116" s="38">
        <v>0</v>
      </c>
      <c r="O116" s="38">
        <v>717010.63</v>
      </c>
      <c r="P116" s="38">
        <v>0</v>
      </c>
      <c r="Q116" s="38">
        <v>181720.86</v>
      </c>
      <c r="R116" s="38">
        <v>0</v>
      </c>
      <c r="S116" s="38">
        <v>0</v>
      </c>
      <c r="T116" s="38">
        <v>0</v>
      </c>
      <c r="U116" s="38">
        <v>3000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1465865.31</v>
      </c>
      <c r="AB116" s="38">
        <v>19019.650000000001</v>
      </c>
    </row>
    <row r="117" spans="1:28" x14ac:dyDescent="0.2">
      <c r="A117" s="41" t="s">
        <v>117</v>
      </c>
      <c r="B117" s="41" t="s">
        <v>509</v>
      </c>
      <c r="C117" s="38">
        <v>26838282.699999999</v>
      </c>
      <c r="D117" s="38">
        <v>25212535.579999998</v>
      </c>
      <c r="E117" s="38">
        <v>15414809.050000001</v>
      </c>
      <c r="F117" s="38">
        <v>763147.12</v>
      </c>
      <c r="G117" s="38">
        <v>771564.99</v>
      </c>
      <c r="H117" s="38">
        <v>766760.77</v>
      </c>
      <c r="I117" s="38">
        <v>1311680.03</v>
      </c>
      <c r="J117" s="38">
        <v>453015.84</v>
      </c>
      <c r="K117" s="38">
        <v>2156453.84</v>
      </c>
      <c r="L117" s="38">
        <v>1508065.97</v>
      </c>
      <c r="M117" s="38">
        <v>24.47</v>
      </c>
      <c r="N117" s="38">
        <v>0</v>
      </c>
      <c r="O117" s="38">
        <v>1758389.02</v>
      </c>
      <c r="P117" s="38">
        <v>0</v>
      </c>
      <c r="Q117" s="38">
        <v>308624.48</v>
      </c>
      <c r="R117" s="38">
        <v>0</v>
      </c>
      <c r="S117" s="38">
        <v>0</v>
      </c>
      <c r="T117" s="38">
        <v>75316.78</v>
      </c>
      <c r="U117" s="38">
        <v>62082.17</v>
      </c>
      <c r="V117" s="38">
        <v>0</v>
      </c>
      <c r="W117" s="38">
        <v>327979.90999999997</v>
      </c>
      <c r="X117" s="38">
        <v>0</v>
      </c>
      <c r="Y117" s="38">
        <v>69077</v>
      </c>
      <c r="Z117" s="38">
        <v>0</v>
      </c>
      <c r="AA117" s="38">
        <v>1091291.26</v>
      </c>
      <c r="AB117" s="38">
        <v>212126</v>
      </c>
    </row>
    <row r="118" spans="1:28" x14ac:dyDescent="0.2">
      <c r="A118" s="41" t="s">
        <v>118</v>
      </c>
      <c r="B118" s="41" t="s">
        <v>510</v>
      </c>
      <c r="C118" s="38">
        <v>7961035.1600000001</v>
      </c>
      <c r="D118" s="38">
        <v>7623676.3399999999</v>
      </c>
      <c r="E118" s="38">
        <v>4484927.99</v>
      </c>
      <c r="F118" s="38">
        <v>469976.36</v>
      </c>
      <c r="G118" s="38">
        <v>165677.37</v>
      </c>
      <c r="H118" s="38">
        <v>313634.06</v>
      </c>
      <c r="I118" s="38">
        <v>301436.86</v>
      </c>
      <c r="J118" s="38">
        <v>81071.48</v>
      </c>
      <c r="K118" s="38">
        <v>601681.79</v>
      </c>
      <c r="L118" s="38">
        <v>480492.04</v>
      </c>
      <c r="M118" s="38">
        <v>0</v>
      </c>
      <c r="N118" s="38">
        <v>0</v>
      </c>
      <c r="O118" s="38">
        <v>554408.63</v>
      </c>
      <c r="P118" s="38">
        <v>0</v>
      </c>
      <c r="Q118" s="38">
        <v>170369.76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8">
        <v>337358.82</v>
      </c>
      <c r="AB118" s="38">
        <v>198746</v>
      </c>
    </row>
    <row r="119" spans="1:28" x14ac:dyDescent="0.2">
      <c r="A119" s="41" t="s">
        <v>119</v>
      </c>
      <c r="B119" s="41" t="s">
        <v>511</v>
      </c>
      <c r="C119" s="38">
        <v>14121479.5</v>
      </c>
      <c r="D119" s="38">
        <v>12528038.560000001</v>
      </c>
      <c r="E119" s="38">
        <v>7583236.4699999997</v>
      </c>
      <c r="F119" s="38">
        <v>386083.54</v>
      </c>
      <c r="G119" s="38">
        <v>181991.54</v>
      </c>
      <c r="H119" s="38">
        <v>687594.98</v>
      </c>
      <c r="I119" s="38">
        <v>528873.19999999995</v>
      </c>
      <c r="J119" s="38">
        <v>249161.63</v>
      </c>
      <c r="K119" s="38">
        <v>1331826.04</v>
      </c>
      <c r="L119" s="38">
        <v>703276.15</v>
      </c>
      <c r="M119" s="38">
        <v>0</v>
      </c>
      <c r="N119" s="38">
        <v>0</v>
      </c>
      <c r="O119" s="38">
        <v>743161.05</v>
      </c>
      <c r="P119" s="38">
        <v>0</v>
      </c>
      <c r="Q119" s="38">
        <v>132833.96</v>
      </c>
      <c r="R119" s="38">
        <v>0</v>
      </c>
      <c r="S119" s="38">
        <v>0</v>
      </c>
      <c r="T119" s="38">
        <v>750000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843440.94</v>
      </c>
      <c r="AB119" s="38">
        <v>800473.89</v>
      </c>
    </row>
    <row r="120" spans="1:28" x14ac:dyDescent="0.2">
      <c r="A120" s="41" t="s">
        <v>120</v>
      </c>
      <c r="B120" s="41" t="s">
        <v>512</v>
      </c>
      <c r="C120" s="38">
        <v>12191248.939999999</v>
      </c>
      <c r="D120" s="38">
        <v>11589440.57</v>
      </c>
      <c r="E120" s="38">
        <v>6673668.6399999997</v>
      </c>
      <c r="F120" s="38">
        <v>513854.44</v>
      </c>
      <c r="G120" s="38">
        <v>352882.99</v>
      </c>
      <c r="H120" s="38">
        <v>254916.74</v>
      </c>
      <c r="I120" s="38">
        <v>688563.45</v>
      </c>
      <c r="J120" s="38">
        <v>99942.04</v>
      </c>
      <c r="K120" s="38">
        <v>1133404.01</v>
      </c>
      <c r="L120" s="38">
        <v>684512.62</v>
      </c>
      <c r="M120" s="38">
        <v>212722.48</v>
      </c>
      <c r="N120" s="38">
        <v>0</v>
      </c>
      <c r="O120" s="38">
        <v>797525.67</v>
      </c>
      <c r="P120" s="38">
        <v>0</v>
      </c>
      <c r="Q120" s="38">
        <v>177447.49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  <c r="AA120" s="38">
        <v>601808.37</v>
      </c>
      <c r="AB120" s="38">
        <v>54363</v>
      </c>
    </row>
    <row r="121" spans="1:28" x14ac:dyDescent="0.2">
      <c r="A121" s="41" t="s">
        <v>121</v>
      </c>
      <c r="B121" s="41" t="s">
        <v>513</v>
      </c>
      <c r="C121" s="38">
        <v>12368997.380000001</v>
      </c>
      <c r="D121" s="38">
        <v>11783752.550000001</v>
      </c>
      <c r="E121" s="38">
        <v>7223654.2599999998</v>
      </c>
      <c r="F121" s="38">
        <v>303950.14</v>
      </c>
      <c r="G121" s="38">
        <v>454104.59</v>
      </c>
      <c r="H121" s="38">
        <v>708092.78</v>
      </c>
      <c r="I121" s="38">
        <v>580253.48</v>
      </c>
      <c r="J121" s="38">
        <v>0</v>
      </c>
      <c r="K121" s="38">
        <v>1019101.21</v>
      </c>
      <c r="L121" s="38">
        <v>477896.65</v>
      </c>
      <c r="M121" s="38">
        <v>0</v>
      </c>
      <c r="N121" s="38">
        <v>0</v>
      </c>
      <c r="O121" s="38">
        <v>746458.43</v>
      </c>
      <c r="P121" s="38">
        <v>0</v>
      </c>
      <c r="Q121" s="38">
        <v>270241.01</v>
      </c>
      <c r="R121" s="38">
        <v>0</v>
      </c>
      <c r="S121" s="38">
        <v>0</v>
      </c>
      <c r="T121" s="38">
        <v>30000</v>
      </c>
      <c r="U121" s="38">
        <v>0</v>
      </c>
      <c r="V121" s="38">
        <v>70592.160000000003</v>
      </c>
      <c r="W121" s="38">
        <v>0</v>
      </c>
      <c r="X121" s="38">
        <v>0</v>
      </c>
      <c r="Y121" s="38">
        <v>0</v>
      </c>
      <c r="Z121" s="38">
        <v>0</v>
      </c>
      <c r="AA121" s="38">
        <v>484652.67</v>
      </c>
      <c r="AB121" s="38">
        <v>14686</v>
      </c>
    </row>
    <row r="122" spans="1:28" x14ac:dyDescent="0.2">
      <c r="A122" s="41" t="s">
        <v>122</v>
      </c>
      <c r="B122" s="41" t="s">
        <v>514</v>
      </c>
      <c r="C122" s="38">
        <v>14613395</v>
      </c>
      <c r="D122" s="38">
        <v>13282240.75</v>
      </c>
      <c r="E122" s="38">
        <v>7397810.7400000002</v>
      </c>
      <c r="F122" s="38">
        <v>434380.93</v>
      </c>
      <c r="G122" s="38">
        <v>519297.1</v>
      </c>
      <c r="H122" s="38">
        <v>305864.36</v>
      </c>
      <c r="I122" s="38">
        <v>824434.03</v>
      </c>
      <c r="J122" s="38">
        <v>271501.40999999997</v>
      </c>
      <c r="K122" s="38">
        <v>1449379.94</v>
      </c>
      <c r="L122" s="38">
        <v>694784.51</v>
      </c>
      <c r="M122" s="38">
        <v>0</v>
      </c>
      <c r="N122" s="38">
        <v>0</v>
      </c>
      <c r="O122" s="38">
        <v>990855.06</v>
      </c>
      <c r="P122" s="38">
        <v>0</v>
      </c>
      <c r="Q122" s="38">
        <v>379825.42</v>
      </c>
      <c r="R122" s="38">
        <v>14107.25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1331154.25</v>
      </c>
      <c r="AB122" s="38">
        <v>112383.12</v>
      </c>
    </row>
    <row r="123" spans="1:28" x14ac:dyDescent="0.2">
      <c r="A123" s="41" t="s">
        <v>123</v>
      </c>
      <c r="B123" s="41" t="s">
        <v>515</v>
      </c>
      <c r="C123" s="38">
        <v>26595531.460000001</v>
      </c>
      <c r="D123" s="38">
        <v>24726905.440000001</v>
      </c>
      <c r="E123" s="38">
        <v>14978048.18</v>
      </c>
      <c r="F123" s="38">
        <v>906807.21</v>
      </c>
      <c r="G123" s="38">
        <v>722690.47</v>
      </c>
      <c r="H123" s="38">
        <v>785306.18</v>
      </c>
      <c r="I123" s="38">
        <v>1194286.6399999999</v>
      </c>
      <c r="J123" s="38">
        <v>516610.01</v>
      </c>
      <c r="K123" s="38">
        <v>2031346.86</v>
      </c>
      <c r="L123" s="38">
        <v>1476407.29</v>
      </c>
      <c r="M123" s="38">
        <v>0</v>
      </c>
      <c r="N123" s="38">
        <v>0</v>
      </c>
      <c r="O123" s="38">
        <v>1610405.43</v>
      </c>
      <c r="P123" s="38">
        <v>0</v>
      </c>
      <c r="Q123" s="38">
        <v>358532.86</v>
      </c>
      <c r="R123" s="38">
        <v>146464.31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22082.34</v>
      </c>
      <c r="Z123" s="38">
        <v>0</v>
      </c>
      <c r="AA123" s="38">
        <v>1846543.68</v>
      </c>
      <c r="AB123" s="38">
        <v>847262.95</v>
      </c>
    </row>
    <row r="124" spans="1:28" x14ac:dyDescent="0.2">
      <c r="A124" s="41" t="s">
        <v>124</v>
      </c>
      <c r="B124" s="41" t="s">
        <v>516</v>
      </c>
      <c r="C124" s="38">
        <v>5653435.9100000001</v>
      </c>
      <c r="D124" s="38">
        <v>5435153.3099999996</v>
      </c>
      <c r="E124" s="38">
        <v>3444137.05</v>
      </c>
      <c r="F124" s="38">
        <v>274012.69</v>
      </c>
      <c r="G124" s="38">
        <v>153310.12</v>
      </c>
      <c r="H124" s="38">
        <v>250364.72</v>
      </c>
      <c r="I124" s="38">
        <v>194153.71</v>
      </c>
      <c r="J124" s="38">
        <v>125072.31</v>
      </c>
      <c r="K124" s="38">
        <v>295197.71999999997</v>
      </c>
      <c r="L124" s="38">
        <v>210628.7</v>
      </c>
      <c r="M124" s="38">
        <v>0</v>
      </c>
      <c r="N124" s="38">
        <v>0</v>
      </c>
      <c r="O124" s="38">
        <v>387118.27</v>
      </c>
      <c r="P124" s="38">
        <v>0</v>
      </c>
      <c r="Q124" s="38">
        <v>101158.02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218282.6</v>
      </c>
      <c r="AB124" s="38">
        <v>40540</v>
      </c>
    </row>
    <row r="125" spans="1:28" x14ac:dyDescent="0.2">
      <c r="A125" s="41" t="s">
        <v>125</v>
      </c>
      <c r="B125" s="41" t="s">
        <v>517</v>
      </c>
      <c r="C125" s="38">
        <v>15572827.640000001</v>
      </c>
      <c r="D125" s="38">
        <v>14894815.4</v>
      </c>
      <c r="E125" s="38">
        <v>8410081.4700000007</v>
      </c>
      <c r="F125" s="38">
        <v>561492.37</v>
      </c>
      <c r="G125" s="38">
        <v>532948.84</v>
      </c>
      <c r="H125" s="38">
        <v>490780.4</v>
      </c>
      <c r="I125" s="38">
        <v>657056.05000000005</v>
      </c>
      <c r="J125" s="38">
        <v>157621.82999999999</v>
      </c>
      <c r="K125" s="38">
        <v>1269568.57</v>
      </c>
      <c r="L125" s="38">
        <v>1226314.45</v>
      </c>
      <c r="M125" s="38">
        <v>121643.26</v>
      </c>
      <c r="N125" s="38">
        <v>0</v>
      </c>
      <c r="O125" s="38">
        <v>1107237.03</v>
      </c>
      <c r="P125" s="38">
        <v>0</v>
      </c>
      <c r="Q125" s="38">
        <v>360071.13</v>
      </c>
      <c r="R125" s="38">
        <v>0</v>
      </c>
      <c r="S125" s="38">
        <v>0</v>
      </c>
      <c r="T125" s="38">
        <v>0</v>
      </c>
      <c r="U125" s="38">
        <v>33376.58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644635.66</v>
      </c>
      <c r="AB125" s="38">
        <v>443063.93</v>
      </c>
    </row>
    <row r="126" spans="1:28" x14ac:dyDescent="0.2">
      <c r="A126" s="41" t="s">
        <v>126</v>
      </c>
      <c r="B126" s="41" t="s">
        <v>518</v>
      </c>
      <c r="C126" s="38">
        <v>34498176.960000001</v>
      </c>
      <c r="D126" s="38">
        <v>33003627.5</v>
      </c>
      <c r="E126" s="38">
        <v>20144870.52</v>
      </c>
      <c r="F126" s="38">
        <v>1058229.6499999999</v>
      </c>
      <c r="G126" s="38">
        <v>872899.13</v>
      </c>
      <c r="H126" s="38">
        <v>910543.73</v>
      </c>
      <c r="I126" s="38">
        <v>1417581.3</v>
      </c>
      <c r="J126" s="38">
        <v>398584.81</v>
      </c>
      <c r="K126" s="38">
        <v>2993000.7</v>
      </c>
      <c r="L126" s="38">
        <v>2569396.06</v>
      </c>
      <c r="M126" s="38">
        <v>1999.92</v>
      </c>
      <c r="N126" s="38">
        <v>0</v>
      </c>
      <c r="O126" s="38">
        <v>2174131.83</v>
      </c>
      <c r="P126" s="38">
        <v>0</v>
      </c>
      <c r="Q126" s="38">
        <v>462389.85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11932.19</v>
      </c>
      <c r="Y126" s="38">
        <v>0</v>
      </c>
      <c r="Z126" s="38">
        <v>0</v>
      </c>
      <c r="AA126" s="38">
        <v>1482617.27</v>
      </c>
      <c r="AB126" s="38">
        <v>2677818.31</v>
      </c>
    </row>
    <row r="127" spans="1:28" x14ac:dyDescent="0.2">
      <c r="A127" s="41" t="s">
        <v>127</v>
      </c>
      <c r="B127" s="41" t="s">
        <v>519</v>
      </c>
      <c r="C127" s="38">
        <v>10848547.869999999</v>
      </c>
      <c r="D127" s="38">
        <v>10293245.6</v>
      </c>
      <c r="E127" s="38">
        <v>6320332.6799999997</v>
      </c>
      <c r="F127" s="38">
        <v>197044.4</v>
      </c>
      <c r="G127" s="38">
        <v>342486.5</v>
      </c>
      <c r="H127" s="38">
        <v>761495.5</v>
      </c>
      <c r="I127" s="38">
        <v>462709.19</v>
      </c>
      <c r="J127" s="38">
        <v>111404.25</v>
      </c>
      <c r="K127" s="38">
        <v>1050887.72</v>
      </c>
      <c r="L127" s="38">
        <v>332129.7</v>
      </c>
      <c r="M127" s="38">
        <v>36509.480000000003</v>
      </c>
      <c r="N127" s="38">
        <v>0</v>
      </c>
      <c r="O127" s="38">
        <v>610385.66</v>
      </c>
      <c r="P127" s="38">
        <v>0</v>
      </c>
      <c r="Q127" s="38">
        <v>67860.52</v>
      </c>
      <c r="R127" s="38">
        <v>0</v>
      </c>
      <c r="S127" s="38">
        <v>0</v>
      </c>
      <c r="T127" s="38">
        <v>0</v>
      </c>
      <c r="U127" s="38">
        <v>4798</v>
      </c>
      <c r="V127" s="38">
        <v>0</v>
      </c>
      <c r="W127" s="38">
        <v>0</v>
      </c>
      <c r="X127" s="38">
        <v>15492.31</v>
      </c>
      <c r="Y127" s="38">
        <v>60833.67</v>
      </c>
      <c r="Z127" s="38">
        <v>0</v>
      </c>
      <c r="AA127" s="38">
        <v>474178.29</v>
      </c>
      <c r="AB127" s="38">
        <v>14571</v>
      </c>
    </row>
    <row r="128" spans="1:28" x14ac:dyDescent="0.2">
      <c r="A128" s="41" t="s">
        <v>128</v>
      </c>
      <c r="B128" s="41" t="s">
        <v>520</v>
      </c>
      <c r="C128" s="38">
        <v>29053406.010000002</v>
      </c>
      <c r="D128" s="38">
        <v>27237133.25</v>
      </c>
      <c r="E128" s="38">
        <v>15528583.49</v>
      </c>
      <c r="F128" s="38">
        <v>893635.24</v>
      </c>
      <c r="G128" s="38">
        <v>1267429.55</v>
      </c>
      <c r="H128" s="38">
        <v>878307.57</v>
      </c>
      <c r="I128" s="38">
        <v>1564096.24</v>
      </c>
      <c r="J128" s="38">
        <v>307692.13</v>
      </c>
      <c r="K128" s="38">
        <v>2342603.4500000002</v>
      </c>
      <c r="L128" s="38">
        <v>2109720.71</v>
      </c>
      <c r="M128" s="38">
        <v>459364.44</v>
      </c>
      <c r="N128" s="38">
        <v>0</v>
      </c>
      <c r="O128" s="38">
        <v>1628955.02</v>
      </c>
      <c r="P128" s="38">
        <v>0</v>
      </c>
      <c r="Q128" s="38">
        <v>256745.41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1816272.76</v>
      </c>
      <c r="AB128" s="38">
        <v>949636.86</v>
      </c>
    </row>
    <row r="129" spans="1:28" x14ac:dyDescent="0.2">
      <c r="A129" s="41" t="s">
        <v>129</v>
      </c>
      <c r="B129" s="41" t="s">
        <v>521</v>
      </c>
      <c r="C129" s="38">
        <v>19446881.120000001</v>
      </c>
      <c r="D129" s="38">
        <v>18557507.329999998</v>
      </c>
      <c r="E129" s="38">
        <v>11880742.6</v>
      </c>
      <c r="F129" s="38">
        <v>479562.46</v>
      </c>
      <c r="G129" s="38">
        <v>812725.6</v>
      </c>
      <c r="H129" s="38">
        <v>800411.77</v>
      </c>
      <c r="I129" s="38">
        <v>958104.35</v>
      </c>
      <c r="J129" s="38">
        <v>379066.55</v>
      </c>
      <c r="K129" s="38">
        <v>1525114.17</v>
      </c>
      <c r="L129" s="38">
        <v>359809.91</v>
      </c>
      <c r="M129" s="38">
        <v>0</v>
      </c>
      <c r="N129" s="38">
        <v>0</v>
      </c>
      <c r="O129" s="38">
        <v>1027135.92</v>
      </c>
      <c r="P129" s="38">
        <v>0</v>
      </c>
      <c r="Q129" s="38">
        <v>334834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42995</v>
      </c>
      <c r="Z129" s="38">
        <v>0</v>
      </c>
      <c r="AA129" s="38">
        <v>846378.79</v>
      </c>
      <c r="AB129" s="38">
        <v>258489.31</v>
      </c>
    </row>
    <row r="130" spans="1:28" x14ac:dyDescent="0.2">
      <c r="A130" s="41" t="s">
        <v>130</v>
      </c>
      <c r="B130" s="41" t="s">
        <v>522</v>
      </c>
      <c r="C130" s="38">
        <v>7305805.5</v>
      </c>
      <c r="D130" s="38">
        <v>6937566.8700000001</v>
      </c>
      <c r="E130" s="38">
        <v>4032774.3</v>
      </c>
      <c r="F130" s="38">
        <v>238029.54</v>
      </c>
      <c r="G130" s="38">
        <v>294121.59999999998</v>
      </c>
      <c r="H130" s="38">
        <v>277781.46999999997</v>
      </c>
      <c r="I130" s="38">
        <v>352386.08</v>
      </c>
      <c r="J130" s="38">
        <v>32249.25</v>
      </c>
      <c r="K130" s="38">
        <v>544567.66</v>
      </c>
      <c r="L130" s="38">
        <v>490830.19</v>
      </c>
      <c r="M130" s="38">
        <v>32240.720000000001</v>
      </c>
      <c r="N130" s="38">
        <v>0</v>
      </c>
      <c r="O130" s="38">
        <v>497319.3</v>
      </c>
      <c r="P130" s="38">
        <v>0</v>
      </c>
      <c r="Q130" s="38">
        <v>145266.76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368238.63</v>
      </c>
      <c r="AB130" s="38">
        <v>153860.54999999999</v>
      </c>
    </row>
    <row r="131" spans="1:28" x14ac:dyDescent="0.2">
      <c r="A131" s="41" t="s">
        <v>131</v>
      </c>
      <c r="B131" s="41" t="s">
        <v>523</v>
      </c>
      <c r="C131" s="38">
        <v>26666221.510000002</v>
      </c>
      <c r="D131" s="38">
        <v>24109523.710000001</v>
      </c>
      <c r="E131" s="38">
        <v>13168858.050000001</v>
      </c>
      <c r="F131" s="38">
        <v>1073249.28</v>
      </c>
      <c r="G131" s="38">
        <v>983145.61</v>
      </c>
      <c r="H131" s="38">
        <v>936948.36</v>
      </c>
      <c r="I131" s="38">
        <v>1100304.5</v>
      </c>
      <c r="J131" s="38">
        <v>603652.39</v>
      </c>
      <c r="K131" s="38">
        <v>2148798.91</v>
      </c>
      <c r="L131" s="38">
        <v>1655005.09</v>
      </c>
      <c r="M131" s="38">
        <v>283760.18</v>
      </c>
      <c r="N131" s="38">
        <v>0</v>
      </c>
      <c r="O131" s="38">
        <v>1791299.25</v>
      </c>
      <c r="P131" s="38">
        <v>0</v>
      </c>
      <c r="Q131" s="38">
        <v>364502.09</v>
      </c>
      <c r="R131" s="38">
        <v>0</v>
      </c>
      <c r="S131" s="38">
        <v>0</v>
      </c>
      <c r="T131" s="38">
        <v>0</v>
      </c>
      <c r="U131" s="38">
        <v>378567.34</v>
      </c>
      <c r="V131" s="38">
        <v>0</v>
      </c>
      <c r="W131" s="38">
        <v>0</v>
      </c>
      <c r="X131" s="38">
        <v>0</v>
      </c>
      <c r="Y131" s="38">
        <v>565939</v>
      </c>
      <c r="Z131" s="38">
        <v>0</v>
      </c>
      <c r="AA131" s="38">
        <v>1612191.46</v>
      </c>
      <c r="AB131" s="38">
        <v>877048.23</v>
      </c>
    </row>
    <row r="132" spans="1:28" x14ac:dyDescent="0.2">
      <c r="A132" s="41" t="s">
        <v>132</v>
      </c>
      <c r="B132" s="41" t="s">
        <v>524</v>
      </c>
      <c r="C132" s="38">
        <v>62376056.700000003</v>
      </c>
      <c r="D132" s="38">
        <v>53015757.789999999</v>
      </c>
      <c r="E132" s="38">
        <v>32075316.010000002</v>
      </c>
      <c r="F132" s="38">
        <v>3298438.2</v>
      </c>
      <c r="G132" s="38">
        <v>2315481.9500000002</v>
      </c>
      <c r="H132" s="38">
        <v>1278707.53</v>
      </c>
      <c r="I132" s="38">
        <v>2980371.6</v>
      </c>
      <c r="J132" s="38">
        <v>881778.28</v>
      </c>
      <c r="K132" s="38">
        <v>4048534.77</v>
      </c>
      <c r="L132" s="38">
        <v>3064626.64</v>
      </c>
      <c r="M132" s="38">
        <v>0</v>
      </c>
      <c r="N132" s="38">
        <v>0</v>
      </c>
      <c r="O132" s="38">
        <v>2948274.91</v>
      </c>
      <c r="P132" s="38">
        <v>0</v>
      </c>
      <c r="Q132" s="38">
        <v>124227.9</v>
      </c>
      <c r="R132" s="38">
        <v>0</v>
      </c>
      <c r="S132" s="38">
        <v>0</v>
      </c>
      <c r="T132" s="38">
        <v>3500</v>
      </c>
      <c r="U132" s="38">
        <v>1702099.22</v>
      </c>
      <c r="V132" s="38">
        <v>0</v>
      </c>
      <c r="W132" s="38">
        <v>0</v>
      </c>
      <c r="X132" s="38">
        <v>910292.07</v>
      </c>
      <c r="Y132" s="38">
        <v>1988515.75</v>
      </c>
      <c r="Z132" s="38">
        <v>0</v>
      </c>
      <c r="AA132" s="38">
        <v>4755891.87</v>
      </c>
      <c r="AB132" s="38">
        <v>150000</v>
      </c>
    </row>
    <row r="133" spans="1:28" x14ac:dyDescent="0.2">
      <c r="A133" s="41" t="s">
        <v>133</v>
      </c>
      <c r="B133" s="41" t="s">
        <v>525</v>
      </c>
      <c r="C133" s="38">
        <v>11991420.6</v>
      </c>
      <c r="D133" s="38">
        <v>11016280.23</v>
      </c>
      <c r="E133" s="38">
        <v>5939079.0700000003</v>
      </c>
      <c r="F133" s="38">
        <v>270569.69</v>
      </c>
      <c r="G133" s="38">
        <v>320635.62</v>
      </c>
      <c r="H133" s="38">
        <v>306709.62</v>
      </c>
      <c r="I133" s="38">
        <v>746282.59</v>
      </c>
      <c r="J133" s="38">
        <v>138729.92000000001</v>
      </c>
      <c r="K133" s="38">
        <v>1246423.54</v>
      </c>
      <c r="L133" s="38">
        <v>762288.57</v>
      </c>
      <c r="M133" s="38">
        <v>331953.03000000003</v>
      </c>
      <c r="N133" s="38">
        <v>0</v>
      </c>
      <c r="O133" s="38">
        <v>796794.53</v>
      </c>
      <c r="P133" s="38">
        <v>0</v>
      </c>
      <c r="Q133" s="38">
        <v>156814.04999999999</v>
      </c>
      <c r="R133" s="38">
        <v>0</v>
      </c>
      <c r="S133" s="38">
        <v>0</v>
      </c>
      <c r="T133" s="38">
        <v>0</v>
      </c>
      <c r="U133" s="38">
        <v>4039.73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971100.64</v>
      </c>
      <c r="AB133" s="38">
        <v>988069.64</v>
      </c>
    </row>
    <row r="134" spans="1:28" x14ac:dyDescent="0.2">
      <c r="A134" s="41" t="s">
        <v>134</v>
      </c>
      <c r="B134" s="41" t="s">
        <v>526</v>
      </c>
      <c r="C134" s="38">
        <v>31419212.280000001</v>
      </c>
      <c r="D134" s="38">
        <v>30509677.170000002</v>
      </c>
      <c r="E134" s="38">
        <v>16555955.52</v>
      </c>
      <c r="F134" s="38">
        <v>1713345.5</v>
      </c>
      <c r="G134" s="38">
        <v>2386093.9900000002</v>
      </c>
      <c r="H134" s="38">
        <v>946637.91</v>
      </c>
      <c r="I134" s="38">
        <v>1856419.99</v>
      </c>
      <c r="J134" s="38">
        <v>1129304.25</v>
      </c>
      <c r="K134" s="38">
        <v>2365108.2999999998</v>
      </c>
      <c r="L134" s="38">
        <v>761727.85</v>
      </c>
      <c r="M134" s="38">
        <v>0</v>
      </c>
      <c r="N134" s="38">
        <v>0</v>
      </c>
      <c r="O134" s="38">
        <v>2136962.7000000002</v>
      </c>
      <c r="P134" s="38">
        <v>0</v>
      </c>
      <c r="Q134" s="38">
        <v>658121.16</v>
      </c>
      <c r="R134" s="38">
        <v>0</v>
      </c>
      <c r="S134" s="38">
        <v>0</v>
      </c>
      <c r="T134" s="38">
        <v>155972.04</v>
      </c>
      <c r="U134" s="38">
        <v>5300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748263.07</v>
      </c>
      <c r="AB134" s="38">
        <v>1502418.48</v>
      </c>
    </row>
    <row r="135" spans="1:28" x14ac:dyDescent="0.2">
      <c r="A135" s="41" t="s">
        <v>135</v>
      </c>
      <c r="B135" s="41" t="s">
        <v>527</v>
      </c>
      <c r="C135" s="38">
        <v>8706739.0500000007</v>
      </c>
      <c r="D135" s="38">
        <v>8463833.7899999991</v>
      </c>
      <c r="E135" s="38">
        <v>4671518.33</v>
      </c>
      <c r="F135" s="38">
        <v>225793.8</v>
      </c>
      <c r="G135" s="38">
        <v>506208.76</v>
      </c>
      <c r="H135" s="38">
        <v>270661.49</v>
      </c>
      <c r="I135" s="38">
        <v>220925.02</v>
      </c>
      <c r="J135" s="38">
        <v>133132.73000000001</v>
      </c>
      <c r="K135" s="38">
        <v>682383.89</v>
      </c>
      <c r="L135" s="38">
        <v>591311.12</v>
      </c>
      <c r="M135" s="38">
        <v>4052.33</v>
      </c>
      <c r="N135" s="38">
        <v>0</v>
      </c>
      <c r="O135" s="38">
        <v>631341.87</v>
      </c>
      <c r="P135" s="38">
        <v>0</v>
      </c>
      <c r="Q135" s="38">
        <v>526504.44999999995</v>
      </c>
      <c r="R135" s="38">
        <v>0</v>
      </c>
      <c r="S135" s="38">
        <v>0</v>
      </c>
      <c r="T135" s="38">
        <v>0</v>
      </c>
      <c r="U135" s="38">
        <v>11566.56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231338.7</v>
      </c>
      <c r="AB135" s="38">
        <v>13973.61</v>
      </c>
    </row>
    <row r="136" spans="1:28" x14ac:dyDescent="0.2">
      <c r="A136" s="41" t="s">
        <v>136</v>
      </c>
      <c r="B136" s="41" t="s">
        <v>528</v>
      </c>
      <c r="C136" s="38">
        <v>25796282.280000001</v>
      </c>
      <c r="D136" s="38">
        <v>24808805.91</v>
      </c>
      <c r="E136" s="38">
        <v>14151086.75</v>
      </c>
      <c r="F136" s="38">
        <v>717274.02</v>
      </c>
      <c r="G136" s="38">
        <v>1110171.92</v>
      </c>
      <c r="H136" s="38">
        <v>884985.38</v>
      </c>
      <c r="I136" s="38">
        <v>1875265.98</v>
      </c>
      <c r="J136" s="38">
        <v>709292.79</v>
      </c>
      <c r="K136" s="38">
        <v>2330938.37</v>
      </c>
      <c r="L136" s="38">
        <v>1022042.28</v>
      </c>
      <c r="M136" s="38">
        <v>0</v>
      </c>
      <c r="N136" s="38">
        <v>0</v>
      </c>
      <c r="O136" s="38">
        <v>1518002.96</v>
      </c>
      <c r="P136" s="38">
        <v>0</v>
      </c>
      <c r="Q136" s="38">
        <v>489745.46</v>
      </c>
      <c r="R136" s="38">
        <v>0</v>
      </c>
      <c r="S136" s="38">
        <v>0</v>
      </c>
      <c r="T136" s="38">
        <v>51571.87</v>
      </c>
      <c r="U136" s="38">
        <v>59929.5</v>
      </c>
      <c r="V136" s="38">
        <v>0</v>
      </c>
      <c r="W136" s="38">
        <v>0</v>
      </c>
      <c r="X136" s="38">
        <v>0</v>
      </c>
      <c r="Y136" s="38">
        <v>445</v>
      </c>
      <c r="Z136" s="38">
        <v>0</v>
      </c>
      <c r="AA136" s="38">
        <v>875530</v>
      </c>
      <c r="AB136" s="38">
        <v>1105468</v>
      </c>
    </row>
    <row r="137" spans="1:28" x14ac:dyDescent="0.2">
      <c r="A137" s="41" t="s">
        <v>137</v>
      </c>
      <c r="B137" s="41" t="s">
        <v>529</v>
      </c>
      <c r="C137" s="38">
        <v>5545585.8200000003</v>
      </c>
      <c r="D137" s="38">
        <v>5222320.68</v>
      </c>
      <c r="E137" s="38">
        <v>2925170.41</v>
      </c>
      <c r="F137" s="38">
        <v>188836.56</v>
      </c>
      <c r="G137" s="38">
        <v>271102.12</v>
      </c>
      <c r="H137" s="38">
        <v>381384.62</v>
      </c>
      <c r="I137" s="38">
        <v>222808.49</v>
      </c>
      <c r="J137" s="38">
        <v>100408.09</v>
      </c>
      <c r="K137" s="38">
        <v>594040.85</v>
      </c>
      <c r="L137" s="38">
        <v>141260.79</v>
      </c>
      <c r="M137" s="38">
        <v>58096.24</v>
      </c>
      <c r="N137" s="38">
        <v>0</v>
      </c>
      <c r="O137" s="38">
        <v>258647.88</v>
      </c>
      <c r="P137" s="38">
        <v>0</v>
      </c>
      <c r="Q137" s="38">
        <v>80564.63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323265.14</v>
      </c>
      <c r="AB137" s="38">
        <v>196132.83</v>
      </c>
    </row>
    <row r="138" spans="1:28" x14ac:dyDescent="0.2">
      <c r="A138" s="41" t="s">
        <v>138</v>
      </c>
      <c r="B138" s="41" t="s">
        <v>530</v>
      </c>
      <c r="C138" s="38">
        <v>5236899.3899999997</v>
      </c>
      <c r="D138" s="38">
        <v>4982262.3099999996</v>
      </c>
      <c r="E138" s="38">
        <v>2731568.31</v>
      </c>
      <c r="F138" s="38">
        <v>162763.96</v>
      </c>
      <c r="G138" s="38">
        <v>207014.89</v>
      </c>
      <c r="H138" s="38">
        <v>270053.24</v>
      </c>
      <c r="I138" s="38">
        <v>252548.91</v>
      </c>
      <c r="J138" s="38">
        <v>65793.67</v>
      </c>
      <c r="K138" s="38">
        <v>530937.34</v>
      </c>
      <c r="L138" s="38">
        <v>170871.32</v>
      </c>
      <c r="M138" s="38">
        <v>102682.88</v>
      </c>
      <c r="N138" s="38">
        <v>0</v>
      </c>
      <c r="O138" s="38">
        <v>394121.34</v>
      </c>
      <c r="P138" s="38">
        <v>0</v>
      </c>
      <c r="Q138" s="38">
        <v>93906.45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39187.57</v>
      </c>
      <c r="Z138" s="38">
        <v>0</v>
      </c>
      <c r="AA138" s="38">
        <v>215449.51</v>
      </c>
      <c r="AB138" s="38">
        <v>6506</v>
      </c>
    </row>
    <row r="139" spans="1:28" x14ac:dyDescent="0.2">
      <c r="A139" s="41" t="s">
        <v>139</v>
      </c>
      <c r="B139" s="41" t="s">
        <v>531</v>
      </c>
      <c r="C139" s="38">
        <v>18756381.940000001</v>
      </c>
      <c r="D139" s="38">
        <v>16502921.99</v>
      </c>
      <c r="E139" s="38">
        <v>9195498.8699999992</v>
      </c>
      <c r="F139" s="38">
        <v>668361.68000000005</v>
      </c>
      <c r="G139" s="38">
        <v>579877.1</v>
      </c>
      <c r="H139" s="38">
        <v>595307.94999999995</v>
      </c>
      <c r="I139" s="38">
        <v>732426.13</v>
      </c>
      <c r="J139" s="38">
        <v>423202.95</v>
      </c>
      <c r="K139" s="38">
        <v>1534011.61</v>
      </c>
      <c r="L139" s="38">
        <v>1115489.26</v>
      </c>
      <c r="M139" s="38">
        <v>154098.78</v>
      </c>
      <c r="N139" s="38">
        <v>0</v>
      </c>
      <c r="O139" s="38">
        <v>1165971.44</v>
      </c>
      <c r="P139" s="38">
        <v>0</v>
      </c>
      <c r="Q139" s="38">
        <v>338676.22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2253459.9500000002</v>
      </c>
      <c r="AB139" s="38">
        <v>286152.5</v>
      </c>
    </row>
    <row r="140" spans="1:28" x14ac:dyDescent="0.2">
      <c r="A140" s="41" t="s">
        <v>140</v>
      </c>
      <c r="B140" s="41" t="s">
        <v>532</v>
      </c>
      <c r="C140" s="38">
        <v>32255397.620000001</v>
      </c>
      <c r="D140" s="38">
        <v>30968145.539999999</v>
      </c>
      <c r="E140" s="38">
        <v>18134432.98</v>
      </c>
      <c r="F140" s="38">
        <v>1032671.03</v>
      </c>
      <c r="G140" s="38">
        <v>1169908.5</v>
      </c>
      <c r="H140" s="38">
        <v>588890.47</v>
      </c>
      <c r="I140" s="38">
        <v>1519709.86</v>
      </c>
      <c r="J140" s="38">
        <v>270376.87</v>
      </c>
      <c r="K140" s="38">
        <v>2865805.34</v>
      </c>
      <c r="L140" s="38">
        <v>2473852.98</v>
      </c>
      <c r="M140" s="38">
        <v>251272.93</v>
      </c>
      <c r="N140" s="38">
        <v>0</v>
      </c>
      <c r="O140" s="38">
        <v>2013500.14</v>
      </c>
      <c r="P140" s="38">
        <v>0</v>
      </c>
      <c r="Q140" s="38">
        <v>647724.43999999994</v>
      </c>
      <c r="R140" s="38">
        <v>0</v>
      </c>
      <c r="S140" s="38">
        <v>0</v>
      </c>
      <c r="T140" s="38">
        <v>0</v>
      </c>
      <c r="U140" s="38">
        <v>44756.99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1242495.0900000001</v>
      </c>
      <c r="AB140" s="38">
        <v>469424.05</v>
      </c>
    </row>
    <row r="141" spans="1:28" x14ac:dyDescent="0.2">
      <c r="A141" s="41" t="s">
        <v>141</v>
      </c>
      <c r="B141" s="41" t="s">
        <v>533</v>
      </c>
      <c r="C141" s="38">
        <v>71961586.459999993</v>
      </c>
      <c r="D141" s="38">
        <v>68581038.609999999</v>
      </c>
      <c r="E141" s="38">
        <v>37513818.630000003</v>
      </c>
      <c r="F141" s="38">
        <v>1770680.08</v>
      </c>
      <c r="G141" s="38">
        <v>4804459.7699999996</v>
      </c>
      <c r="H141" s="38">
        <v>2193193.64</v>
      </c>
      <c r="I141" s="38">
        <v>2744665.43</v>
      </c>
      <c r="J141" s="38">
        <v>694066.95</v>
      </c>
      <c r="K141" s="38">
        <v>7438779.1100000003</v>
      </c>
      <c r="L141" s="38">
        <v>5594321.0800000001</v>
      </c>
      <c r="M141" s="38">
        <v>351627.43</v>
      </c>
      <c r="N141" s="38">
        <v>0</v>
      </c>
      <c r="O141" s="38">
        <v>3786824.32</v>
      </c>
      <c r="P141" s="38">
        <v>0</v>
      </c>
      <c r="Q141" s="38">
        <v>1688602.17</v>
      </c>
      <c r="R141" s="38">
        <v>0</v>
      </c>
      <c r="S141" s="38">
        <v>0</v>
      </c>
      <c r="T141" s="38">
        <v>0</v>
      </c>
      <c r="U141" s="38">
        <v>8455</v>
      </c>
      <c r="V141" s="38">
        <v>0</v>
      </c>
      <c r="W141" s="38">
        <v>0</v>
      </c>
      <c r="X141" s="38">
        <v>0</v>
      </c>
      <c r="Y141" s="38">
        <v>183964.72</v>
      </c>
      <c r="Z141" s="38">
        <v>0</v>
      </c>
      <c r="AA141" s="38">
        <v>3188128.13</v>
      </c>
      <c r="AB141" s="38">
        <v>750400.42</v>
      </c>
    </row>
    <row r="142" spans="1:28" x14ac:dyDescent="0.2">
      <c r="A142" s="41" t="s">
        <v>142</v>
      </c>
      <c r="B142" s="41" t="s">
        <v>534</v>
      </c>
      <c r="C142" s="38">
        <v>8863233.3200000003</v>
      </c>
      <c r="D142" s="38">
        <v>8503398.5800000001</v>
      </c>
      <c r="E142" s="38">
        <v>4990190.49</v>
      </c>
      <c r="F142" s="38">
        <v>269590.52</v>
      </c>
      <c r="G142" s="38">
        <v>468174.97</v>
      </c>
      <c r="H142" s="38">
        <v>389304.33</v>
      </c>
      <c r="I142" s="38">
        <v>395304.55</v>
      </c>
      <c r="J142" s="38">
        <v>148851.5</v>
      </c>
      <c r="K142" s="38">
        <v>844148.99</v>
      </c>
      <c r="L142" s="38">
        <v>345987.81</v>
      </c>
      <c r="M142" s="38">
        <v>76816.2</v>
      </c>
      <c r="N142" s="38">
        <v>0</v>
      </c>
      <c r="O142" s="38">
        <v>482813.09</v>
      </c>
      <c r="P142" s="38">
        <v>0</v>
      </c>
      <c r="Q142" s="38">
        <v>92216.13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0.8</v>
      </c>
      <c r="Z142" s="38">
        <v>0</v>
      </c>
      <c r="AA142" s="38">
        <v>359833.94</v>
      </c>
      <c r="AB142" s="38">
        <v>13715.89</v>
      </c>
    </row>
    <row r="143" spans="1:28" x14ac:dyDescent="0.2">
      <c r="A143" s="41" t="s">
        <v>143</v>
      </c>
      <c r="B143" s="41" t="s">
        <v>535</v>
      </c>
      <c r="C143" s="38">
        <v>4002044.04</v>
      </c>
      <c r="D143" s="38">
        <v>3826172.73</v>
      </c>
      <c r="E143" s="38">
        <v>2244480.92</v>
      </c>
      <c r="F143" s="38">
        <v>94372.67</v>
      </c>
      <c r="G143" s="38">
        <v>220884.57</v>
      </c>
      <c r="H143" s="38">
        <v>279694.78999999998</v>
      </c>
      <c r="I143" s="38">
        <v>143901.54</v>
      </c>
      <c r="J143" s="38">
        <v>54999.7</v>
      </c>
      <c r="K143" s="38">
        <v>339258.51</v>
      </c>
      <c r="L143" s="38">
        <v>59312.55</v>
      </c>
      <c r="M143" s="38">
        <v>7153.98</v>
      </c>
      <c r="N143" s="38">
        <v>0</v>
      </c>
      <c r="O143" s="38">
        <v>300416.07</v>
      </c>
      <c r="P143" s="38">
        <v>0</v>
      </c>
      <c r="Q143" s="38">
        <v>81697.429999999993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175871.31</v>
      </c>
      <c r="AB143" s="38">
        <v>5476</v>
      </c>
    </row>
    <row r="144" spans="1:28" x14ac:dyDescent="0.2">
      <c r="A144" s="41" t="s">
        <v>144</v>
      </c>
      <c r="B144" s="41" t="s">
        <v>536</v>
      </c>
      <c r="C144" s="38">
        <v>16829851.190000001</v>
      </c>
      <c r="D144" s="38">
        <v>16136147.619999999</v>
      </c>
      <c r="E144" s="38">
        <v>9550316.9499999993</v>
      </c>
      <c r="F144" s="38">
        <v>372484.51</v>
      </c>
      <c r="G144" s="38">
        <v>730040.42</v>
      </c>
      <c r="H144" s="38">
        <v>1240702.05</v>
      </c>
      <c r="I144" s="38">
        <v>880178.93</v>
      </c>
      <c r="J144" s="38">
        <v>84512.97</v>
      </c>
      <c r="K144" s="38">
        <v>1323383.8700000001</v>
      </c>
      <c r="L144" s="38">
        <v>736638.08</v>
      </c>
      <c r="M144" s="38">
        <v>0</v>
      </c>
      <c r="N144" s="38">
        <v>0</v>
      </c>
      <c r="O144" s="38">
        <v>942198.56</v>
      </c>
      <c r="P144" s="38">
        <v>0</v>
      </c>
      <c r="Q144" s="38">
        <v>275691.28000000003</v>
      </c>
      <c r="R144" s="38">
        <v>0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0</v>
      </c>
      <c r="AA144" s="38">
        <v>693703.57</v>
      </c>
      <c r="AB144" s="38">
        <v>333014</v>
      </c>
    </row>
    <row r="145" spans="1:28" x14ac:dyDescent="0.2">
      <c r="A145" s="41" t="s">
        <v>145</v>
      </c>
      <c r="B145" s="41" t="s">
        <v>537</v>
      </c>
      <c r="C145" s="38">
        <v>3418232.05</v>
      </c>
      <c r="D145" s="38">
        <v>3267200.48</v>
      </c>
      <c r="E145" s="38">
        <v>2165240.42</v>
      </c>
      <c r="F145" s="38">
        <v>236.69</v>
      </c>
      <c r="G145" s="38">
        <v>103248.12</v>
      </c>
      <c r="H145" s="38">
        <v>177140.26</v>
      </c>
      <c r="I145" s="38">
        <v>138406.81</v>
      </c>
      <c r="J145" s="38">
        <v>62992.42</v>
      </c>
      <c r="K145" s="38">
        <v>275720.87</v>
      </c>
      <c r="L145" s="38">
        <v>82237.62</v>
      </c>
      <c r="M145" s="38">
        <v>0</v>
      </c>
      <c r="N145" s="38">
        <v>0</v>
      </c>
      <c r="O145" s="38">
        <v>183772.79999999999</v>
      </c>
      <c r="P145" s="38">
        <v>0</v>
      </c>
      <c r="Q145" s="38">
        <v>78204.47</v>
      </c>
      <c r="R145" s="38">
        <v>0</v>
      </c>
      <c r="S145" s="38">
        <v>0</v>
      </c>
      <c r="T145" s="38">
        <v>0</v>
      </c>
      <c r="U145" s="38">
        <v>1000</v>
      </c>
      <c r="V145" s="38">
        <v>0</v>
      </c>
      <c r="W145" s="38">
        <v>0</v>
      </c>
      <c r="X145" s="38">
        <v>25723.85</v>
      </c>
      <c r="Y145" s="38">
        <v>0</v>
      </c>
      <c r="Z145" s="38">
        <v>0</v>
      </c>
      <c r="AA145" s="38">
        <v>124307.72</v>
      </c>
      <c r="AB145" s="38">
        <v>5000</v>
      </c>
    </row>
    <row r="146" spans="1:28" x14ac:dyDescent="0.2">
      <c r="A146" s="41" t="s">
        <v>146</v>
      </c>
      <c r="B146" s="41" t="s">
        <v>538</v>
      </c>
      <c r="C146" s="38">
        <v>49638467.780000001</v>
      </c>
      <c r="D146" s="38">
        <v>46392364.869999997</v>
      </c>
      <c r="E146" s="38">
        <v>26503010.27</v>
      </c>
      <c r="F146" s="38">
        <v>1857362.7</v>
      </c>
      <c r="G146" s="38">
        <v>2616441.69</v>
      </c>
      <c r="H146" s="38">
        <v>1421550.1</v>
      </c>
      <c r="I146" s="38">
        <v>1857315.48</v>
      </c>
      <c r="J146" s="38">
        <v>357863.55</v>
      </c>
      <c r="K146" s="38">
        <v>4775813.2699999996</v>
      </c>
      <c r="L146" s="38">
        <v>2932312.67</v>
      </c>
      <c r="M146" s="38">
        <v>152633.92000000001</v>
      </c>
      <c r="N146" s="38">
        <v>0</v>
      </c>
      <c r="O146" s="38">
        <v>2983453.22</v>
      </c>
      <c r="P146" s="38">
        <v>0</v>
      </c>
      <c r="Q146" s="38">
        <v>934608</v>
      </c>
      <c r="R146" s="38">
        <v>0</v>
      </c>
      <c r="S146" s="38">
        <v>0</v>
      </c>
      <c r="T146" s="38">
        <v>15000</v>
      </c>
      <c r="U146" s="38">
        <v>0</v>
      </c>
      <c r="V146" s="38">
        <v>0</v>
      </c>
      <c r="W146" s="38">
        <v>0</v>
      </c>
      <c r="X146" s="38">
        <v>0</v>
      </c>
      <c r="Y146" s="38">
        <v>354502.93</v>
      </c>
      <c r="Z146" s="38">
        <v>0</v>
      </c>
      <c r="AA146" s="38">
        <v>2876599.98</v>
      </c>
      <c r="AB146" s="38">
        <v>350773.08</v>
      </c>
    </row>
    <row r="147" spans="1:28" x14ac:dyDescent="0.2">
      <c r="A147" s="41" t="s">
        <v>147</v>
      </c>
      <c r="B147" s="41" t="s">
        <v>539</v>
      </c>
      <c r="C147" s="38">
        <v>6005589.96</v>
      </c>
      <c r="D147" s="38">
        <v>5779016.5899999999</v>
      </c>
      <c r="E147" s="38">
        <v>3419012.03</v>
      </c>
      <c r="F147" s="38">
        <v>135927.72</v>
      </c>
      <c r="G147" s="38">
        <v>381677.19</v>
      </c>
      <c r="H147" s="38">
        <v>338208.95</v>
      </c>
      <c r="I147" s="38">
        <v>407919.95</v>
      </c>
      <c r="J147" s="38">
        <v>94307.45</v>
      </c>
      <c r="K147" s="38">
        <v>442321.96</v>
      </c>
      <c r="L147" s="38">
        <v>185272.46</v>
      </c>
      <c r="M147" s="38">
        <v>0</v>
      </c>
      <c r="N147" s="38">
        <v>0</v>
      </c>
      <c r="O147" s="38">
        <v>326066.96000000002</v>
      </c>
      <c r="P147" s="38">
        <v>0</v>
      </c>
      <c r="Q147" s="38">
        <v>48301.919999999998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226573.37</v>
      </c>
      <c r="AB147" s="38">
        <v>125553.19</v>
      </c>
    </row>
    <row r="148" spans="1:28" x14ac:dyDescent="0.2">
      <c r="A148" s="41" t="s">
        <v>148</v>
      </c>
      <c r="B148" s="41" t="s">
        <v>540</v>
      </c>
      <c r="C148" s="38">
        <v>2989555.68</v>
      </c>
      <c r="D148" s="38">
        <v>2789078.74</v>
      </c>
      <c r="E148" s="38">
        <v>1475154.92</v>
      </c>
      <c r="F148" s="38">
        <v>80072.509999999995</v>
      </c>
      <c r="G148" s="38">
        <v>203790.98</v>
      </c>
      <c r="H148" s="38">
        <v>212181.03</v>
      </c>
      <c r="I148" s="38">
        <v>94975.25</v>
      </c>
      <c r="J148" s="38">
        <v>24875.58</v>
      </c>
      <c r="K148" s="38">
        <v>236629.65</v>
      </c>
      <c r="L148" s="38">
        <v>163740.4</v>
      </c>
      <c r="M148" s="38">
        <v>0</v>
      </c>
      <c r="N148" s="38">
        <v>0</v>
      </c>
      <c r="O148" s="38">
        <v>158241.88</v>
      </c>
      <c r="P148" s="38">
        <v>0</v>
      </c>
      <c r="Q148" s="38">
        <v>139416.54</v>
      </c>
      <c r="R148" s="38">
        <v>0</v>
      </c>
      <c r="S148" s="38">
        <v>0</v>
      </c>
      <c r="T148" s="38">
        <v>0</v>
      </c>
      <c r="U148" s="38">
        <v>77245.7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123231.24</v>
      </c>
      <c r="AB148" s="38">
        <v>8842.06</v>
      </c>
    </row>
    <row r="149" spans="1:28" x14ac:dyDescent="0.2">
      <c r="A149" s="41" t="s">
        <v>149</v>
      </c>
      <c r="B149" s="41" t="s">
        <v>541</v>
      </c>
      <c r="C149" s="38">
        <v>19592164.73</v>
      </c>
      <c r="D149" s="38">
        <v>18789715.629999999</v>
      </c>
      <c r="E149" s="38">
        <v>11514724.460000001</v>
      </c>
      <c r="F149" s="38">
        <v>852238.16</v>
      </c>
      <c r="G149" s="38">
        <v>714658.56</v>
      </c>
      <c r="H149" s="38">
        <v>388512.82</v>
      </c>
      <c r="I149" s="38">
        <v>782431.14</v>
      </c>
      <c r="J149" s="38">
        <v>143371</v>
      </c>
      <c r="K149" s="38">
        <v>1585958.1</v>
      </c>
      <c r="L149" s="38">
        <v>1247541.42</v>
      </c>
      <c r="M149" s="38">
        <v>0</v>
      </c>
      <c r="N149" s="38">
        <v>0</v>
      </c>
      <c r="O149" s="38">
        <v>1227013.8600000001</v>
      </c>
      <c r="P149" s="38">
        <v>0</v>
      </c>
      <c r="Q149" s="38">
        <v>333266.11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0</v>
      </c>
      <c r="AA149" s="38">
        <v>802449.1</v>
      </c>
      <c r="AB149" s="38">
        <v>38815.01</v>
      </c>
    </row>
    <row r="150" spans="1:28" x14ac:dyDescent="0.2">
      <c r="A150" s="41" t="s">
        <v>150</v>
      </c>
      <c r="B150" s="41" t="s">
        <v>542</v>
      </c>
      <c r="C150" s="38">
        <v>20162490.129999999</v>
      </c>
      <c r="D150" s="38">
        <v>19244861.199999999</v>
      </c>
      <c r="E150" s="38">
        <v>11532868.310000001</v>
      </c>
      <c r="F150" s="38">
        <v>643679.54</v>
      </c>
      <c r="G150" s="38">
        <v>687114.29</v>
      </c>
      <c r="H150" s="38">
        <v>545766.01</v>
      </c>
      <c r="I150" s="38">
        <v>794128.91</v>
      </c>
      <c r="J150" s="38">
        <v>150725.51</v>
      </c>
      <c r="K150" s="38">
        <v>1815208.59</v>
      </c>
      <c r="L150" s="38">
        <v>1581139.73</v>
      </c>
      <c r="M150" s="38">
        <v>0</v>
      </c>
      <c r="N150" s="38">
        <v>0</v>
      </c>
      <c r="O150" s="38">
        <v>1160955.56</v>
      </c>
      <c r="P150" s="38">
        <v>0</v>
      </c>
      <c r="Q150" s="38">
        <v>333274.75</v>
      </c>
      <c r="R150" s="38">
        <v>0</v>
      </c>
      <c r="S150" s="38">
        <v>0</v>
      </c>
      <c r="T150" s="38">
        <v>0</v>
      </c>
      <c r="U150" s="38">
        <v>45422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872206.93</v>
      </c>
      <c r="AB150" s="38">
        <v>80000</v>
      </c>
    </row>
    <row r="151" spans="1:28" x14ac:dyDescent="0.2">
      <c r="A151" s="41" t="s">
        <v>151</v>
      </c>
      <c r="B151" s="41" t="s">
        <v>543</v>
      </c>
      <c r="C151" s="38">
        <v>20056064.030000001</v>
      </c>
      <c r="D151" s="38">
        <v>19241103.940000001</v>
      </c>
      <c r="E151" s="38">
        <v>10663213.77</v>
      </c>
      <c r="F151" s="38">
        <v>1098687.4099999999</v>
      </c>
      <c r="G151" s="38">
        <v>990474.9</v>
      </c>
      <c r="H151" s="38">
        <v>515853.71</v>
      </c>
      <c r="I151" s="38">
        <v>852325.13</v>
      </c>
      <c r="J151" s="38">
        <v>197679.88</v>
      </c>
      <c r="K151" s="38">
        <v>1632631.53</v>
      </c>
      <c r="L151" s="38">
        <v>1462563.42</v>
      </c>
      <c r="M151" s="38">
        <v>190838.33</v>
      </c>
      <c r="N151" s="38">
        <v>0</v>
      </c>
      <c r="O151" s="38">
        <v>1280234.1200000001</v>
      </c>
      <c r="P151" s="38">
        <v>0</v>
      </c>
      <c r="Q151" s="38">
        <v>356601.74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814960.09</v>
      </c>
      <c r="AB151" s="38">
        <v>25056</v>
      </c>
    </row>
    <row r="152" spans="1:28" x14ac:dyDescent="0.2">
      <c r="A152" s="41" t="s">
        <v>152</v>
      </c>
      <c r="B152" s="41" t="s">
        <v>544</v>
      </c>
      <c r="C152" s="38">
        <v>12831903.890000001</v>
      </c>
      <c r="D152" s="38">
        <v>12054298.73</v>
      </c>
      <c r="E152" s="38">
        <v>6773827.8799999999</v>
      </c>
      <c r="F152" s="38">
        <v>578646.47</v>
      </c>
      <c r="G152" s="38">
        <v>680578.28</v>
      </c>
      <c r="H152" s="38">
        <v>600411.49</v>
      </c>
      <c r="I152" s="38">
        <v>662958.72</v>
      </c>
      <c r="J152" s="38">
        <v>108695.69</v>
      </c>
      <c r="K152" s="38">
        <v>1255654.77</v>
      </c>
      <c r="L152" s="38">
        <v>427603.76</v>
      </c>
      <c r="M152" s="38">
        <v>102076.3</v>
      </c>
      <c r="N152" s="38">
        <v>0</v>
      </c>
      <c r="O152" s="38">
        <v>773609.46</v>
      </c>
      <c r="P152" s="38">
        <v>0</v>
      </c>
      <c r="Q152" s="38">
        <v>90235.91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777605.16</v>
      </c>
      <c r="AB152" s="38">
        <v>19186</v>
      </c>
    </row>
    <row r="153" spans="1:28" x14ac:dyDescent="0.2">
      <c r="A153" s="41" t="s">
        <v>153</v>
      </c>
      <c r="B153" s="41" t="s">
        <v>545</v>
      </c>
      <c r="C153" s="38">
        <v>8168513.6100000003</v>
      </c>
      <c r="D153" s="38">
        <v>7747066.9699999997</v>
      </c>
      <c r="E153" s="38">
        <v>4191627.73</v>
      </c>
      <c r="F153" s="38">
        <v>357960.63</v>
      </c>
      <c r="G153" s="38">
        <v>327640.46000000002</v>
      </c>
      <c r="H153" s="38">
        <v>365875.18</v>
      </c>
      <c r="I153" s="38">
        <v>472110.71</v>
      </c>
      <c r="J153" s="38">
        <v>209176.05</v>
      </c>
      <c r="K153" s="38">
        <v>821406.92</v>
      </c>
      <c r="L153" s="38">
        <v>362162.3</v>
      </c>
      <c r="M153" s="38">
        <v>0</v>
      </c>
      <c r="N153" s="38">
        <v>0</v>
      </c>
      <c r="O153" s="38">
        <v>472341.77</v>
      </c>
      <c r="P153" s="38">
        <v>0</v>
      </c>
      <c r="Q153" s="38">
        <v>166765.22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421446.64</v>
      </c>
      <c r="AB153" s="38">
        <v>16402.34</v>
      </c>
    </row>
    <row r="154" spans="1:28" x14ac:dyDescent="0.2">
      <c r="A154" s="41" t="s">
        <v>154</v>
      </c>
      <c r="B154" s="41" t="s">
        <v>546</v>
      </c>
      <c r="C154" s="38">
        <v>2840836.33</v>
      </c>
      <c r="D154" s="38">
        <v>2674810</v>
      </c>
      <c r="E154" s="38">
        <v>1678395.85</v>
      </c>
      <c r="F154" s="38">
        <v>58596.52</v>
      </c>
      <c r="G154" s="38">
        <v>70260.87</v>
      </c>
      <c r="H154" s="38">
        <v>214099.11</v>
      </c>
      <c r="I154" s="38">
        <v>98162.92</v>
      </c>
      <c r="J154" s="38">
        <v>35487.550000000003</v>
      </c>
      <c r="K154" s="38">
        <v>159128.41</v>
      </c>
      <c r="L154" s="38">
        <v>125420.95</v>
      </c>
      <c r="M154" s="38">
        <v>0</v>
      </c>
      <c r="N154" s="38">
        <v>0</v>
      </c>
      <c r="O154" s="38">
        <v>201631.82</v>
      </c>
      <c r="P154" s="38">
        <v>0</v>
      </c>
      <c r="Q154" s="38">
        <v>33626</v>
      </c>
      <c r="R154" s="38">
        <v>0</v>
      </c>
      <c r="S154" s="38">
        <v>0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166026.32999999999</v>
      </c>
      <c r="AB154" s="38">
        <v>4265</v>
      </c>
    </row>
    <row r="155" spans="1:28" x14ac:dyDescent="0.2">
      <c r="A155" s="41" t="s">
        <v>155</v>
      </c>
      <c r="B155" s="41" t="s">
        <v>547</v>
      </c>
      <c r="C155" s="38">
        <v>40979437.049999997</v>
      </c>
      <c r="D155" s="38">
        <v>37835200.079999998</v>
      </c>
      <c r="E155" s="38">
        <v>22797159.359999999</v>
      </c>
      <c r="F155" s="38">
        <v>1674515.89</v>
      </c>
      <c r="G155" s="38">
        <v>1637217.82</v>
      </c>
      <c r="H155" s="38">
        <v>744004.03</v>
      </c>
      <c r="I155" s="38">
        <v>1733494.06</v>
      </c>
      <c r="J155" s="38">
        <v>637002.73</v>
      </c>
      <c r="K155" s="38">
        <v>3208842.6</v>
      </c>
      <c r="L155" s="38">
        <v>2513879.61</v>
      </c>
      <c r="M155" s="38">
        <v>0</v>
      </c>
      <c r="N155" s="38">
        <v>0</v>
      </c>
      <c r="O155" s="38">
        <v>2219898.13</v>
      </c>
      <c r="P155" s="38">
        <v>0</v>
      </c>
      <c r="Q155" s="38">
        <v>669185.85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161893.29</v>
      </c>
      <c r="Z155" s="38">
        <v>0</v>
      </c>
      <c r="AA155" s="38">
        <v>2982343.68</v>
      </c>
      <c r="AB155" s="38">
        <v>3271959.75</v>
      </c>
    </row>
    <row r="156" spans="1:28" x14ac:dyDescent="0.2">
      <c r="A156" s="41" t="s">
        <v>156</v>
      </c>
      <c r="B156" s="41" t="s">
        <v>548</v>
      </c>
      <c r="C156" s="38">
        <v>34437403.640000001</v>
      </c>
      <c r="D156" s="38">
        <v>32333712.140000001</v>
      </c>
      <c r="E156" s="38">
        <v>18139315.050000001</v>
      </c>
      <c r="F156" s="38">
        <v>1386888.98</v>
      </c>
      <c r="G156" s="38">
        <v>2399117.1800000002</v>
      </c>
      <c r="H156" s="38">
        <v>1021791.96</v>
      </c>
      <c r="I156" s="38">
        <v>1265459.75</v>
      </c>
      <c r="J156" s="38">
        <v>611390.06000000006</v>
      </c>
      <c r="K156" s="38">
        <v>2931221.9</v>
      </c>
      <c r="L156" s="38">
        <v>2240529.4900000002</v>
      </c>
      <c r="M156" s="38">
        <v>1038</v>
      </c>
      <c r="N156" s="38">
        <v>0</v>
      </c>
      <c r="O156" s="38">
        <v>2044686.39</v>
      </c>
      <c r="P156" s="38">
        <v>0</v>
      </c>
      <c r="Q156" s="38">
        <v>292273.38</v>
      </c>
      <c r="R156" s="38">
        <v>0</v>
      </c>
      <c r="S156" s="38">
        <v>0</v>
      </c>
      <c r="T156" s="38">
        <v>0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0</v>
      </c>
      <c r="AA156" s="38">
        <v>2103691.5</v>
      </c>
      <c r="AB156" s="38">
        <v>5962045.3700000001</v>
      </c>
    </row>
    <row r="157" spans="1:28" x14ac:dyDescent="0.2">
      <c r="A157" s="41" t="s">
        <v>157</v>
      </c>
      <c r="B157" s="41" t="s">
        <v>549</v>
      </c>
      <c r="C157" s="38">
        <v>2230743.91</v>
      </c>
      <c r="D157" s="38">
        <v>2182104.9500000002</v>
      </c>
      <c r="E157" s="38">
        <v>1308571.95</v>
      </c>
      <c r="F157" s="38">
        <v>157309.79999999999</v>
      </c>
      <c r="G157" s="38">
        <v>96442.77</v>
      </c>
      <c r="H157" s="38">
        <v>187258.92</v>
      </c>
      <c r="I157" s="38">
        <v>86112.01</v>
      </c>
      <c r="J157" s="38">
        <v>15587.34</v>
      </c>
      <c r="K157" s="38">
        <v>155787.46</v>
      </c>
      <c r="L157" s="38">
        <v>29033.24</v>
      </c>
      <c r="M157" s="38">
        <v>0</v>
      </c>
      <c r="N157" s="38">
        <v>0</v>
      </c>
      <c r="O157" s="38">
        <v>115830.57</v>
      </c>
      <c r="P157" s="38">
        <v>0</v>
      </c>
      <c r="Q157" s="38">
        <v>30170.89</v>
      </c>
      <c r="R157" s="38">
        <v>0</v>
      </c>
      <c r="S157" s="38">
        <v>0</v>
      </c>
      <c r="T157" s="38">
        <v>0</v>
      </c>
      <c r="U157" s="38">
        <v>0</v>
      </c>
      <c r="V157" s="38">
        <v>0</v>
      </c>
      <c r="W157" s="38">
        <v>0</v>
      </c>
      <c r="X157" s="38">
        <v>0</v>
      </c>
      <c r="Y157" s="38">
        <v>0</v>
      </c>
      <c r="Z157" s="38">
        <v>0</v>
      </c>
      <c r="AA157" s="38">
        <v>48638.96</v>
      </c>
      <c r="AB157" s="38">
        <v>0</v>
      </c>
    </row>
    <row r="158" spans="1:28" x14ac:dyDescent="0.2">
      <c r="A158" s="41" t="s">
        <v>158</v>
      </c>
      <c r="B158" s="41" t="s">
        <v>550</v>
      </c>
      <c r="C158" s="38">
        <v>17832083.75</v>
      </c>
      <c r="D158" s="38">
        <v>16845663.48</v>
      </c>
      <c r="E158" s="38">
        <v>10210068.24</v>
      </c>
      <c r="F158" s="38">
        <v>614918.31999999995</v>
      </c>
      <c r="G158" s="38">
        <v>608384.36</v>
      </c>
      <c r="H158" s="38">
        <v>367356.53</v>
      </c>
      <c r="I158" s="38">
        <v>773227.75</v>
      </c>
      <c r="J158" s="38">
        <v>118216.15</v>
      </c>
      <c r="K158" s="38">
        <v>2133331.4</v>
      </c>
      <c r="L158" s="38">
        <v>850327.63</v>
      </c>
      <c r="M158" s="38">
        <v>0</v>
      </c>
      <c r="N158" s="38">
        <v>0</v>
      </c>
      <c r="O158" s="38">
        <v>1033659.1</v>
      </c>
      <c r="P158" s="38">
        <v>0</v>
      </c>
      <c r="Q158" s="38">
        <v>136174</v>
      </c>
      <c r="R158" s="38">
        <v>0</v>
      </c>
      <c r="S158" s="38">
        <v>0</v>
      </c>
      <c r="T158" s="38">
        <v>241415.02</v>
      </c>
      <c r="U158" s="38">
        <v>0</v>
      </c>
      <c r="V158" s="38">
        <v>0</v>
      </c>
      <c r="W158" s="38">
        <v>0</v>
      </c>
      <c r="X158" s="38">
        <v>29000</v>
      </c>
      <c r="Y158" s="38">
        <v>0</v>
      </c>
      <c r="Z158" s="38">
        <v>0</v>
      </c>
      <c r="AA158" s="38">
        <v>716005.25</v>
      </c>
      <c r="AB158" s="38">
        <v>48287</v>
      </c>
    </row>
    <row r="159" spans="1:28" x14ac:dyDescent="0.2">
      <c r="A159" s="41" t="s">
        <v>159</v>
      </c>
      <c r="B159" s="41" t="s">
        <v>551</v>
      </c>
      <c r="C159" s="38">
        <v>9736667.9900000002</v>
      </c>
      <c r="D159" s="38">
        <v>9260604.9000000004</v>
      </c>
      <c r="E159" s="38">
        <v>5600228.8499999996</v>
      </c>
      <c r="F159" s="38">
        <v>236844.17</v>
      </c>
      <c r="G159" s="38">
        <v>334968.37</v>
      </c>
      <c r="H159" s="38">
        <v>537518.18000000005</v>
      </c>
      <c r="I159" s="38">
        <v>431784.1</v>
      </c>
      <c r="J159" s="38">
        <v>238024.16</v>
      </c>
      <c r="K159" s="38">
        <v>823356.89</v>
      </c>
      <c r="L159" s="38">
        <v>249191.37</v>
      </c>
      <c r="M159" s="38">
        <v>0</v>
      </c>
      <c r="N159" s="38">
        <v>0</v>
      </c>
      <c r="O159" s="38">
        <v>585284.52</v>
      </c>
      <c r="P159" s="38">
        <v>0</v>
      </c>
      <c r="Q159" s="38">
        <v>223404.29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8">
        <v>0</v>
      </c>
      <c r="AA159" s="38">
        <v>476063.09</v>
      </c>
      <c r="AB159" s="38">
        <v>329413.52</v>
      </c>
    </row>
    <row r="160" spans="1:28" x14ac:dyDescent="0.2">
      <c r="A160" s="41" t="s">
        <v>160</v>
      </c>
      <c r="B160" s="41" t="s">
        <v>552</v>
      </c>
      <c r="C160" s="38">
        <v>1196112.47</v>
      </c>
      <c r="D160" s="38">
        <v>1137591.73</v>
      </c>
      <c r="E160" s="38">
        <v>698392.36</v>
      </c>
      <c r="F160" s="38">
        <v>67960.710000000006</v>
      </c>
      <c r="G160" s="38">
        <v>32535.43</v>
      </c>
      <c r="H160" s="38">
        <v>127981.69</v>
      </c>
      <c r="I160" s="38">
        <v>70655.5</v>
      </c>
      <c r="J160" s="38">
        <v>0</v>
      </c>
      <c r="K160" s="38">
        <v>97630.17</v>
      </c>
      <c r="L160" s="38">
        <v>0</v>
      </c>
      <c r="M160" s="38">
        <v>0</v>
      </c>
      <c r="N160" s="38">
        <v>0</v>
      </c>
      <c r="O160" s="38">
        <v>42435.87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0</v>
      </c>
      <c r="AA160" s="38">
        <v>58520.74</v>
      </c>
      <c r="AB160" s="38">
        <v>5000</v>
      </c>
    </row>
    <row r="161" spans="1:28" x14ac:dyDescent="0.2">
      <c r="A161" s="41" t="s">
        <v>161</v>
      </c>
      <c r="B161" s="41" t="s">
        <v>553</v>
      </c>
      <c r="C161" s="38">
        <v>14222346.43</v>
      </c>
      <c r="D161" s="38">
        <v>13599799.189999999</v>
      </c>
      <c r="E161" s="38">
        <v>8081958.2000000002</v>
      </c>
      <c r="F161" s="38">
        <v>562915.85</v>
      </c>
      <c r="G161" s="38">
        <v>422407.85</v>
      </c>
      <c r="H161" s="38">
        <v>446106.33</v>
      </c>
      <c r="I161" s="38">
        <v>661660.99</v>
      </c>
      <c r="J161" s="38">
        <v>326285.24</v>
      </c>
      <c r="K161" s="38">
        <v>993644.71</v>
      </c>
      <c r="L161" s="38">
        <v>1052860.97</v>
      </c>
      <c r="M161" s="38">
        <v>0</v>
      </c>
      <c r="N161" s="38">
        <v>0</v>
      </c>
      <c r="O161" s="38">
        <v>949667.64</v>
      </c>
      <c r="P161" s="38">
        <v>0</v>
      </c>
      <c r="Q161" s="38">
        <v>102291.41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0</v>
      </c>
      <c r="Z161" s="38">
        <v>0</v>
      </c>
      <c r="AA161" s="38">
        <v>622547.24</v>
      </c>
      <c r="AB161" s="38">
        <v>1217139.29</v>
      </c>
    </row>
    <row r="162" spans="1:28" x14ac:dyDescent="0.2">
      <c r="A162" s="41" t="s">
        <v>162</v>
      </c>
      <c r="B162" s="41" t="s">
        <v>554</v>
      </c>
      <c r="C162" s="38">
        <v>15469600.24</v>
      </c>
      <c r="D162" s="38">
        <v>14619067.529999999</v>
      </c>
      <c r="E162" s="38">
        <v>8851761.0099999998</v>
      </c>
      <c r="F162" s="38">
        <v>560517.86</v>
      </c>
      <c r="G162" s="38">
        <v>565826.72</v>
      </c>
      <c r="H162" s="38">
        <v>284574.18</v>
      </c>
      <c r="I162" s="38">
        <v>729058.52</v>
      </c>
      <c r="J162" s="38">
        <v>332662.55</v>
      </c>
      <c r="K162" s="38">
        <v>1114038.82</v>
      </c>
      <c r="L162" s="38">
        <v>1095781.29</v>
      </c>
      <c r="M162" s="38">
        <v>0</v>
      </c>
      <c r="N162" s="38">
        <v>0</v>
      </c>
      <c r="O162" s="38">
        <v>880936.02</v>
      </c>
      <c r="P162" s="38">
        <v>0</v>
      </c>
      <c r="Q162" s="38">
        <v>203910.56</v>
      </c>
      <c r="R162" s="38">
        <v>0</v>
      </c>
      <c r="S162" s="38">
        <v>0</v>
      </c>
      <c r="T162" s="38">
        <v>0</v>
      </c>
      <c r="U162" s="38">
        <v>40061.85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810470.86</v>
      </c>
      <c r="AB162" s="38">
        <v>23981</v>
      </c>
    </row>
    <row r="163" spans="1:28" x14ac:dyDescent="0.2">
      <c r="A163" s="41" t="s">
        <v>163</v>
      </c>
      <c r="B163" s="41" t="s">
        <v>555</v>
      </c>
      <c r="C163" s="38">
        <v>12851454.93</v>
      </c>
      <c r="D163" s="38">
        <v>11726956.68</v>
      </c>
      <c r="E163" s="38">
        <v>5823422.4699999997</v>
      </c>
      <c r="F163" s="38">
        <v>521316.9</v>
      </c>
      <c r="G163" s="38">
        <v>869570.33</v>
      </c>
      <c r="H163" s="38">
        <v>496926.98</v>
      </c>
      <c r="I163" s="38">
        <v>745301.71</v>
      </c>
      <c r="J163" s="38">
        <v>164547.87</v>
      </c>
      <c r="K163" s="38">
        <v>983554.96</v>
      </c>
      <c r="L163" s="38">
        <v>959799.22</v>
      </c>
      <c r="M163" s="38">
        <v>0</v>
      </c>
      <c r="N163" s="38">
        <v>0</v>
      </c>
      <c r="O163" s="38">
        <v>959931.24</v>
      </c>
      <c r="P163" s="38">
        <v>0</v>
      </c>
      <c r="Q163" s="38">
        <v>202585</v>
      </c>
      <c r="R163" s="38">
        <v>0</v>
      </c>
      <c r="S163" s="38">
        <v>0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38">
        <v>251556.24</v>
      </c>
      <c r="Z163" s="38">
        <v>0</v>
      </c>
      <c r="AA163" s="38">
        <v>872942.01</v>
      </c>
      <c r="AB163" s="38">
        <v>18151</v>
      </c>
    </row>
    <row r="164" spans="1:28" x14ac:dyDescent="0.2">
      <c r="A164" s="41" t="s">
        <v>164</v>
      </c>
      <c r="B164" s="41" t="s">
        <v>556</v>
      </c>
      <c r="C164" s="38">
        <v>13823197.1</v>
      </c>
      <c r="D164" s="38">
        <v>12976058.470000001</v>
      </c>
      <c r="E164" s="38">
        <v>7032479.9699999997</v>
      </c>
      <c r="F164" s="38">
        <v>420352.01</v>
      </c>
      <c r="G164" s="38">
        <v>670672.54</v>
      </c>
      <c r="H164" s="38">
        <v>886984.75</v>
      </c>
      <c r="I164" s="38">
        <v>615108.52</v>
      </c>
      <c r="J164" s="38">
        <v>139551.82</v>
      </c>
      <c r="K164" s="38">
        <v>1198769.99</v>
      </c>
      <c r="L164" s="38">
        <v>922042.65</v>
      </c>
      <c r="M164" s="38">
        <v>231204.83</v>
      </c>
      <c r="N164" s="38">
        <v>0</v>
      </c>
      <c r="O164" s="38">
        <v>702023.01</v>
      </c>
      <c r="P164" s="38">
        <v>0</v>
      </c>
      <c r="Q164" s="38">
        <v>156868.38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200028.63</v>
      </c>
      <c r="Z164" s="38">
        <v>0</v>
      </c>
      <c r="AA164" s="38">
        <v>647110</v>
      </c>
      <c r="AB164" s="38">
        <v>438116.2</v>
      </c>
    </row>
    <row r="165" spans="1:28" x14ac:dyDescent="0.2">
      <c r="A165" s="41" t="s">
        <v>165</v>
      </c>
      <c r="B165" s="41" t="s">
        <v>557</v>
      </c>
      <c r="C165" s="38">
        <v>9822915.1899999995</v>
      </c>
      <c r="D165" s="38">
        <v>9223611.6199999992</v>
      </c>
      <c r="E165" s="38">
        <v>5550701.6799999997</v>
      </c>
      <c r="F165" s="38">
        <v>234501.72</v>
      </c>
      <c r="G165" s="38">
        <v>292411.33</v>
      </c>
      <c r="H165" s="38">
        <v>280895.26</v>
      </c>
      <c r="I165" s="38">
        <v>525755.18999999994</v>
      </c>
      <c r="J165" s="38">
        <v>126717.69</v>
      </c>
      <c r="K165" s="38">
        <v>694627.31</v>
      </c>
      <c r="L165" s="38">
        <v>659296.92000000004</v>
      </c>
      <c r="M165" s="38">
        <v>116955.09</v>
      </c>
      <c r="N165" s="38">
        <v>0</v>
      </c>
      <c r="O165" s="38">
        <v>648553.99</v>
      </c>
      <c r="P165" s="38">
        <v>0</v>
      </c>
      <c r="Q165" s="38">
        <v>93195.44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80408.94</v>
      </c>
      <c r="Z165" s="38">
        <v>0</v>
      </c>
      <c r="AA165" s="38">
        <v>518894.63</v>
      </c>
      <c r="AB165" s="38">
        <v>13887</v>
      </c>
    </row>
    <row r="166" spans="1:28" x14ac:dyDescent="0.2">
      <c r="A166" s="41" t="s">
        <v>166</v>
      </c>
      <c r="B166" s="41" t="s">
        <v>558</v>
      </c>
      <c r="C166" s="38">
        <v>16718711.630000001</v>
      </c>
      <c r="D166" s="38">
        <v>15660521.66</v>
      </c>
      <c r="E166" s="38">
        <v>9285087</v>
      </c>
      <c r="F166" s="38">
        <v>515308.19</v>
      </c>
      <c r="G166" s="38">
        <v>342828.58</v>
      </c>
      <c r="H166" s="38">
        <v>742007.75</v>
      </c>
      <c r="I166" s="38">
        <v>773625.44</v>
      </c>
      <c r="J166" s="38">
        <v>189374.75</v>
      </c>
      <c r="K166" s="38">
        <v>1326306.6499999999</v>
      </c>
      <c r="L166" s="38">
        <v>1137019.67</v>
      </c>
      <c r="M166" s="38">
        <v>127766.39</v>
      </c>
      <c r="N166" s="38">
        <v>0</v>
      </c>
      <c r="O166" s="38">
        <v>1031635.97</v>
      </c>
      <c r="P166" s="38">
        <v>0</v>
      </c>
      <c r="Q166" s="38">
        <v>189561.27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1058189.97</v>
      </c>
      <c r="AB166" s="38">
        <v>1047429.71</v>
      </c>
    </row>
    <row r="167" spans="1:28" x14ac:dyDescent="0.2">
      <c r="A167" s="41" t="s">
        <v>167</v>
      </c>
      <c r="B167" s="41" t="s">
        <v>559</v>
      </c>
      <c r="C167" s="38">
        <v>8479836.5600000005</v>
      </c>
      <c r="D167" s="38">
        <v>8007821.0099999998</v>
      </c>
      <c r="E167" s="38">
        <v>4414361.1500000004</v>
      </c>
      <c r="F167" s="38">
        <v>286920.84999999998</v>
      </c>
      <c r="G167" s="38">
        <v>106979.22</v>
      </c>
      <c r="H167" s="38">
        <v>1050557.26</v>
      </c>
      <c r="I167" s="38">
        <v>325769.25</v>
      </c>
      <c r="J167" s="38">
        <v>47895.49</v>
      </c>
      <c r="K167" s="38">
        <v>619684.12</v>
      </c>
      <c r="L167" s="38">
        <v>748766.28</v>
      </c>
      <c r="M167" s="38">
        <v>0</v>
      </c>
      <c r="N167" s="38">
        <v>0</v>
      </c>
      <c r="O167" s="38">
        <v>406887.39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170020.64</v>
      </c>
      <c r="Y167" s="38">
        <v>0</v>
      </c>
      <c r="Z167" s="38">
        <v>0</v>
      </c>
      <c r="AA167" s="38">
        <v>301994.90999999997</v>
      </c>
      <c r="AB167" s="38">
        <v>199533.28</v>
      </c>
    </row>
    <row r="168" spans="1:28" x14ac:dyDescent="0.2">
      <c r="A168" s="41" t="s">
        <v>168</v>
      </c>
      <c r="B168" s="41" t="s">
        <v>560</v>
      </c>
      <c r="C168" s="38">
        <v>65860289.460000001</v>
      </c>
      <c r="D168" s="38">
        <v>60509151.119999997</v>
      </c>
      <c r="E168" s="38">
        <v>37586443.979999997</v>
      </c>
      <c r="F168" s="38">
        <v>1283365.1499999999</v>
      </c>
      <c r="G168" s="38">
        <v>1938610.72</v>
      </c>
      <c r="H168" s="38">
        <v>611516.34</v>
      </c>
      <c r="I168" s="38">
        <v>2710347.42</v>
      </c>
      <c r="J168" s="38">
        <v>957683.97</v>
      </c>
      <c r="K168" s="38">
        <v>5858166.6699999999</v>
      </c>
      <c r="L168" s="38">
        <v>4312432.7</v>
      </c>
      <c r="M168" s="38">
        <v>0</v>
      </c>
      <c r="N168" s="38">
        <v>0</v>
      </c>
      <c r="O168" s="38">
        <v>4489098</v>
      </c>
      <c r="P168" s="38">
        <v>0</v>
      </c>
      <c r="Q168" s="38">
        <v>761486.17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137061.07</v>
      </c>
      <c r="Y168" s="38">
        <v>645664.37</v>
      </c>
      <c r="Z168" s="38">
        <v>0</v>
      </c>
      <c r="AA168" s="38">
        <v>4568412.9000000004</v>
      </c>
      <c r="AB168" s="38">
        <v>4669238.9000000004</v>
      </c>
    </row>
    <row r="169" spans="1:28" x14ac:dyDescent="0.2">
      <c r="A169" s="41" t="s">
        <v>169</v>
      </c>
      <c r="B169" s="41" t="s">
        <v>561</v>
      </c>
      <c r="C169" s="38">
        <v>11882428.84</v>
      </c>
      <c r="D169" s="38">
        <v>11475323.01</v>
      </c>
      <c r="E169" s="38">
        <v>6388009.7800000003</v>
      </c>
      <c r="F169" s="38">
        <v>214093.23</v>
      </c>
      <c r="G169" s="38">
        <v>428726.33</v>
      </c>
      <c r="H169" s="38">
        <v>758087.2</v>
      </c>
      <c r="I169" s="38">
        <v>643911.64</v>
      </c>
      <c r="J169" s="38">
        <v>170850.86</v>
      </c>
      <c r="K169" s="38">
        <v>829566.2</v>
      </c>
      <c r="L169" s="38">
        <v>708939.21</v>
      </c>
      <c r="M169" s="38">
        <v>334531.59000000003</v>
      </c>
      <c r="N169" s="38">
        <v>0</v>
      </c>
      <c r="O169" s="38">
        <v>783661.41</v>
      </c>
      <c r="P169" s="38">
        <v>0</v>
      </c>
      <c r="Q169" s="38">
        <v>214945.56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0</v>
      </c>
      <c r="AA169" s="38">
        <v>407105.83</v>
      </c>
      <c r="AB169" s="38">
        <v>1155295.69</v>
      </c>
    </row>
    <row r="170" spans="1:28" x14ac:dyDescent="0.2">
      <c r="A170" s="41" t="s">
        <v>170</v>
      </c>
      <c r="B170" s="41" t="s">
        <v>562</v>
      </c>
      <c r="C170" s="38">
        <v>22679204.649999999</v>
      </c>
      <c r="D170" s="38">
        <v>16495667.199999999</v>
      </c>
      <c r="E170" s="38">
        <v>9536263.8000000007</v>
      </c>
      <c r="F170" s="38">
        <v>507844.43</v>
      </c>
      <c r="G170" s="38">
        <v>921818.65</v>
      </c>
      <c r="H170" s="38">
        <v>392711.28</v>
      </c>
      <c r="I170" s="38">
        <v>945919.45</v>
      </c>
      <c r="J170" s="38">
        <v>141048.12</v>
      </c>
      <c r="K170" s="38">
        <v>1175374.79</v>
      </c>
      <c r="L170" s="38">
        <v>1390734.75</v>
      </c>
      <c r="M170" s="38">
        <v>0</v>
      </c>
      <c r="N170" s="38">
        <v>0</v>
      </c>
      <c r="O170" s="38">
        <v>1241982.32</v>
      </c>
      <c r="P170" s="38">
        <v>565.6</v>
      </c>
      <c r="Q170" s="38">
        <v>241404.01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288662.98</v>
      </c>
      <c r="Y170" s="38">
        <v>0</v>
      </c>
      <c r="Z170" s="38">
        <v>0</v>
      </c>
      <c r="AA170" s="38">
        <v>5894874.4699999997</v>
      </c>
      <c r="AB170" s="38">
        <v>1156202.3999999999</v>
      </c>
    </row>
    <row r="171" spans="1:28" x14ac:dyDescent="0.2">
      <c r="A171" s="41" t="s">
        <v>171</v>
      </c>
      <c r="B171" s="41" t="s">
        <v>563</v>
      </c>
      <c r="C171" s="38">
        <v>11655261.48</v>
      </c>
      <c r="D171" s="38">
        <v>11125741.220000001</v>
      </c>
      <c r="E171" s="38">
        <v>5830687.6100000003</v>
      </c>
      <c r="F171" s="38">
        <v>435588.47</v>
      </c>
      <c r="G171" s="38">
        <v>574489.71</v>
      </c>
      <c r="H171" s="38">
        <v>465778.55</v>
      </c>
      <c r="I171" s="38">
        <v>582847.76</v>
      </c>
      <c r="J171" s="38">
        <v>98030.65</v>
      </c>
      <c r="K171" s="38">
        <v>1060623.56</v>
      </c>
      <c r="L171" s="38">
        <v>777106.38</v>
      </c>
      <c r="M171" s="38">
        <v>330844.03000000003</v>
      </c>
      <c r="N171" s="38">
        <v>0</v>
      </c>
      <c r="O171" s="38">
        <v>869096.24</v>
      </c>
      <c r="P171" s="38">
        <v>0</v>
      </c>
      <c r="Q171" s="38">
        <v>100648.26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529520.26</v>
      </c>
      <c r="AB171" s="38">
        <v>222657.42</v>
      </c>
    </row>
    <row r="172" spans="1:28" x14ac:dyDescent="0.2">
      <c r="A172" s="41" t="s">
        <v>172</v>
      </c>
      <c r="B172" s="41" t="s">
        <v>564</v>
      </c>
      <c r="C172" s="38">
        <v>1401554.24</v>
      </c>
      <c r="D172" s="38">
        <v>1352925.75</v>
      </c>
      <c r="E172" s="38">
        <v>661823.05000000005</v>
      </c>
      <c r="F172" s="38">
        <v>0</v>
      </c>
      <c r="G172" s="38">
        <v>10092.82</v>
      </c>
      <c r="H172" s="38">
        <v>154570.17000000001</v>
      </c>
      <c r="I172" s="38">
        <v>83812.72</v>
      </c>
      <c r="J172" s="38">
        <v>52776.22</v>
      </c>
      <c r="K172" s="38">
        <v>165332.24</v>
      </c>
      <c r="L172" s="38">
        <v>42433.25</v>
      </c>
      <c r="M172" s="38">
        <v>55176.99</v>
      </c>
      <c r="N172" s="38">
        <v>0</v>
      </c>
      <c r="O172" s="38">
        <v>93282.29</v>
      </c>
      <c r="P172" s="38">
        <v>0</v>
      </c>
      <c r="Q172" s="38">
        <v>33626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48628.49</v>
      </c>
      <c r="AB172" s="38">
        <v>1291</v>
      </c>
    </row>
    <row r="173" spans="1:28" x14ac:dyDescent="0.2">
      <c r="A173" s="41" t="s">
        <v>173</v>
      </c>
      <c r="B173" s="41" t="s">
        <v>565</v>
      </c>
      <c r="C173" s="38">
        <v>32786473.760000002</v>
      </c>
      <c r="D173" s="38">
        <v>31458469.690000001</v>
      </c>
      <c r="E173" s="38">
        <v>18385787.879999999</v>
      </c>
      <c r="F173" s="38">
        <v>720530.49</v>
      </c>
      <c r="G173" s="38">
        <v>1777333.6</v>
      </c>
      <c r="H173" s="38">
        <v>1057918.08</v>
      </c>
      <c r="I173" s="38">
        <v>1390698.89</v>
      </c>
      <c r="J173" s="38">
        <v>549424.46</v>
      </c>
      <c r="K173" s="38">
        <v>2751677.63</v>
      </c>
      <c r="L173" s="38">
        <v>2079042.43</v>
      </c>
      <c r="M173" s="38">
        <v>0</v>
      </c>
      <c r="N173" s="38">
        <v>0</v>
      </c>
      <c r="O173" s="38">
        <v>2096827.34</v>
      </c>
      <c r="P173" s="38">
        <v>0</v>
      </c>
      <c r="Q173" s="38">
        <v>649228.89</v>
      </c>
      <c r="R173" s="38">
        <v>0</v>
      </c>
      <c r="S173" s="38">
        <v>0</v>
      </c>
      <c r="T173" s="38">
        <v>87500</v>
      </c>
      <c r="U173" s="38">
        <v>0</v>
      </c>
      <c r="V173" s="38">
        <v>0</v>
      </c>
      <c r="W173" s="38">
        <v>0</v>
      </c>
      <c r="X173" s="38">
        <v>0</v>
      </c>
      <c r="Y173" s="38">
        <v>9390.93</v>
      </c>
      <c r="Z173" s="38">
        <v>0</v>
      </c>
      <c r="AA173" s="38">
        <v>1231113.1399999999</v>
      </c>
      <c r="AB173" s="38">
        <v>4574348.41</v>
      </c>
    </row>
    <row r="174" spans="1:28" x14ac:dyDescent="0.2">
      <c r="A174" s="41" t="s">
        <v>174</v>
      </c>
      <c r="B174" s="41" t="s">
        <v>566</v>
      </c>
      <c r="C174" s="38">
        <v>5351306.5999999996</v>
      </c>
      <c r="D174" s="38">
        <v>5062777.8</v>
      </c>
      <c r="E174" s="38">
        <v>3027192.67</v>
      </c>
      <c r="F174" s="38">
        <v>152178.82</v>
      </c>
      <c r="G174" s="38">
        <v>249480.06</v>
      </c>
      <c r="H174" s="38">
        <v>238589.47</v>
      </c>
      <c r="I174" s="38">
        <v>179625.09</v>
      </c>
      <c r="J174" s="38">
        <v>85776.52</v>
      </c>
      <c r="K174" s="38">
        <v>404074.76</v>
      </c>
      <c r="L174" s="38">
        <v>195538.18</v>
      </c>
      <c r="M174" s="38">
        <v>83405.64</v>
      </c>
      <c r="N174" s="38">
        <v>0</v>
      </c>
      <c r="O174" s="38">
        <v>371058.59</v>
      </c>
      <c r="P174" s="38">
        <v>0</v>
      </c>
      <c r="Q174" s="38">
        <v>75858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288528.8</v>
      </c>
      <c r="AB174" s="38">
        <v>12517.55</v>
      </c>
    </row>
    <row r="175" spans="1:28" x14ac:dyDescent="0.2">
      <c r="A175" s="41" t="s">
        <v>175</v>
      </c>
      <c r="B175" s="41" t="s">
        <v>567</v>
      </c>
      <c r="C175" s="38">
        <v>5881372.6500000004</v>
      </c>
      <c r="D175" s="38">
        <v>5601590.0099999998</v>
      </c>
      <c r="E175" s="38">
        <v>3324325.23</v>
      </c>
      <c r="F175" s="38">
        <v>336177.68</v>
      </c>
      <c r="G175" s="38">
        <v>139371.60999999999</v>
      </c>
      <c r="H175" s="38">
        <v>459443.66</v>
      </c>
      <c r="I175" s="38">
        <v>246657.96</v>
      </c>
      <c r="J175" s="38">
        <v>85267.85</v>
      </c>
      <c r="K175" s="38">
        <v>449460.22</v>
      </c>
      <c r="L175" s="38">
        <v>188814.23</v>
      </c>
      <c r="M175" s="38">
        <v>0</v>
      </c>
      <c r="N175" s="38">
        <v>0</v>
      </c>
      <c r="O175" s="38">
        <v>327901.34999999998</v>
      </c>
      <c r="P175" s="38">
        <v>0</v>
      </c>
      <c r="Q175" s="38">
        <v>44170.22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10006.39</v>
      </c>
      <c r="Y175" s="38">
        <v>0</v>
      </c>
      <c r="Z175" s="38">
        <v>0</v>
      </c>
      <c r="AA175" s="38">
        <v>269776.25</v>
      </c>
      <c r="AB175" s="38">
        <v>110668.93</v>
      </c>
    </row>
    <row r="176" spans="1:28" x14ac:dyDescent="0.2">
      <c r="A176" s="41" t="s">
        <v>176</v>
      </c>
      <c r="B176" s="41" t="s">
        <v>568</v>
      </c>
      <c r="C176" s="38">
        <v>9416062.3699999992</v>
      </c>
      <c r="D176" s="38">
        <v>9123923.1300000008</v>
      </c>
      <c r="E176" s="38">
        <v>5330861.28</v>
      </c>
      <c r="F176" s="38">
        <v>297632.51</v>
      </c>
      <c r="G176" s="38">
        <v>102157.1</v>
      </c>
      <c r="H176" s="38">
        <v>541748.75</v>
      </c>
      <c r="I176" s="38">
        <v>467782.19</v>
      </c>
      <c r="J176" s="38">
        <v>93743.59</v>
      </c>
      <c r="K176" s="38">
        <v>660562.47</v>
      </c>
      <c r="L176" s="38">
        <v>747189.56</v>
      </c>
      <c r="M176" s="38">
        <v>40778.54</v>
      </c>
      <c r="N176" s="38">
        <v>0</v>
      </c>
      <c r="O176" s="38">
        <v>617231.51</v>
      </c>
      <c r="P176" s="38">
        <v>0</v>
      </c>
      <c r="Q176" s="38">
        <v>224235.63</v>
      </c>
      <c r="R176" s="38">
        <v>0</v>
      </c>
      <c r="S176" s="38">
        <v>0</v>
      </c>
      <c r="T176" s="38">
        <v>0</v>
      </c>
      <c r="U176" s="38">
        <v>0</v>
      </c>
      <c r="V176" s="38">
        <v>0</v>
      </c>
      <c r="W176" s="38">
        <v>0</v>
      </c>
      <c r="X176" s="38">
        <v>28784.33</v>
      </c>
      <c r="Y176" s="38">
        <v>0</v>
      </c>
      <c r="Z176" s="38">
        <v>0</v>
      </c>
      <c r="AA176" s="38">
        <v>263354.90999999997</v>
      </c>
      <c r="AB176" s="38">
        <v>152548</v>
      </c>
    </row>
    <row r="177" spans="1:28" x14ac:dyDescent="0.2">
      <c r="A177" s="41" t="s">
        <v>177</v>
      </c>
      <c r="B177" s="41" t="s">
        <v>569</v>
      </c>
      <c r="C177" s="38">
        <v>22723416.780000001</v>
      </c>
      <c r="D177" s="38">
        <v>21102390.309999999</v>
      </c>
      <c r="E177" s="38">
        <v>13078064.15</v>
      </c>
      <c r="F177" s="38">
        <v>630275.37</v>
      </c>
      <c r="G177" s="38">
        <v>675553.53</v>
      </c>
      <c r="H177" s="38">
        <v>594776.48</v>
      </c>
      <c r="I177" s="38">
        <v>979056.41</v>
      </c>
      <c r="J177" s="38">
        <v>224000.55</v>
      </c>
      <c r="K177" s="38">
        <v>1901210.53</v>
      </c>
      <c r="L177" s="38">
        <v>1148633.7</v>
      </c>
      <c r="M177" s="38">
        <v>182218.8</v>
      </c>
      <c r="N177" s="38">
        <v>0</v>
      </c>
      <c r="O177" s="38">
        <v>1396674.57</v>
      </c>
      <c r="P177" s="38">
        <v>0</v>
      </c>
      <c r="Q177" s="38">
        <v>155295.23000000001</v>
      </c>
      <c r="R177" s="38">
        <v>136630.99</v>
      </c>
      <c r="S177" s="38">
        <v>0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0</v>
      </c>
      <c r="AA177" s="38">
        <v>1621026.47</v>
      </c>
      <c r="AB177" s="38">
        <v>1655119.47</v>
      </c>
    </row>
    <row r="178" spans="1:28" x14ac:dyDescent="0.2">
      <c r="B178" s="35" t="s">
        <v>372</v>
      </c>
      <c r="C178" s="22">
        <f>SUM(C2:C177)</f>
        <v>4397025709.8199987</v>
      </c>
      <c r="D178" s="22">
        <f t="shared" ref="D178:Q178" si="0">SUM(D2:D177)</f>
        <v>4141760876.5199986</v>
      </c>
      <c r="E178" s="22">
        <f t="shared" si="0"/>
        <v>2364839289.8300004</v>
      </c>
      <c r="F178" s="22">
        <f t="shared" si="0"/>
        <v>161860389.44999999</v>
      </c>
      <c r="G178" s="22">
        <f t="shared" si="0"/>
        <v>224576394.66000003</v>
      </c>
      <c r="H178" s="22">
        <f t="shared" si="0"/>
        <v>112280753.71000001</v>
      </c>
      <c r="I178" s="22">
        <f t="shared" si="0"/>
        <v>223169164.05999994</v>
      </c>
      <c r="J178" s="22">
        <f t="shared" si="0"/>
        <v>91412045.379999995</v>
      </c>
      <c r="K178" s="22">
        <f t="shared" si="0"/>
        <v>382637881.28000009</v>
      </c>
      <c r="L178" s="22">
        <f t="shared" si="0"/>
        <v>246324908.51999986</v>
      </c>
      <c r="M178" s="22">
        <f t="shared" si="0"/>
        <v>15771560.49</v>
      </c>
      <c r="N178" s="22">
        <f t="shared" si="0"/>
        <v>144418.09</v>
      </c>
      <c r="O178" s="22">
        <f t="shared" si="0"/>
        <v>258218289.05999997</v>
      </c>
      <c r="P178" s="22">
        <f t="shared" si="0"/>
        <v>33758.79</v>
      </c>
      <c r="Q178" s="22">
        <f t="shared" si="0"/>
        <v>59963072.68000003</v>
      </c>
      <c r="R178" s="22">
        <f t="shared" ref="R178:AB178" si="1">SUM(R2:R177)</f>
        <v>450861.37</v>
      </c>
      <c r="S178" s="22">
        <f t="shared" si="1"/>
        <v>78089.149999999994</v>
      </c>
      <c r="T178" s="22">
        <f t="shared" si="1"/>
        <v>1930616.5</v>
      </c>
      <c r="U178" s="22">
        <f t="shared" si="1"/>
        <v>3560623.31</v>
      </c>
      <c r="V178" s="22">
        <f t="shared" si="1"/>
        <v>765741.76</v>
      </c>
      <c r="W178" s="22">
        <f t="shared" si="1"/>
        <v>715071.09</v>
      </c>
      <c r="X178" s="22">
        <f t="shared" si="1"/>
        <v>3136972.14</v>
      </c>
      <c r="Y178" s="22">
        <f t="shared" si="1"/>
        <v>15686608.039999997</v>
      </c>
      <c r="Z178" s="22">
        <f t="shared" si="1"/>
        <v>0</v>
      </c>
      <c r="AA178" s="22">
        <f t="shared" si="1"/>
        <v>229469200.45999992</v>
      </c>
      <c r="AB178" s="22">
        <f t="shared" si="1"/>
        <v>123439823.25000003</v>
      </c>
    </row>
    <row r="180" spans="1:28" x14ac:dyDescent="0.2">
      <c r="A180" s="21" t="s">
        <v>578</v>
      </c>
    </row>
    <row r="181" spans="1:28" x14ac:dyDescent="0.2">
      <c r="A181" s="21" t="s">
        <v>579</v>
      </c>
    </row>
    <row r="182" spans="1:28" x14ac:dyDescent="0.2">
      <c r="A182" s="21" t="s">
        <v>580</v>
      </c>
      <c r="B182" s="34">
        <v>38954</v>
      </c>
    </row>
    <row r="183" spans="1:28" x14ac:dyDescent="0.2">
      <c r="A183" s="21" t="s">
        <v>581</v>
      </c>
    </row>
    <row r="184" spans="1:28" x14ac:dyDescent="0.2">
      <c r="A184" s="21" t="s">
        <v>582</v>
      </c>
    </row>
  </sheetData>
  <phoneticPr fontId="0" type="noConversion"/>
  <printOptions horizontalCentered="1"/>
  <pageMargins left="0.1" right="0.1" top="0.85" bottom="0.46" header="0.31" footer="0.24"/>
  <pageSetup paperSize="5" scale="46" orientation="landscape" verticalDpi="0" r:id="rId1"/>
  <headerFooter alignWithMargins="0">
    <oddHeader>&amp;L&amp;"Times New Roman,Regular"&amp;D&amp;C&amp;"Times New Roman,Bold"&amp;18Expenditures
School Year 2003-04</oddHeader>
    <oddFooter>&amp;L&amp;"Times New Roman,Regular"KDE
Office of District Support Services
SOURCE: Local District Annual Financial Reports and Superintendent's Annual Attendance Reports&amp;C&amp;"Times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ColWidth="9.109375" defaultRowHeight="13.8" x14ac:dyDescent="0.25"/>
  <cols>
    <col min="1" max="1" width="5.109375" style="3" customWidth="1"/>
    <col min="2" max="2" width="23.44140625" style="3" customWidth="1"/>
    <col min="3" max="3" width="12.44140625" style="9" customWidth="1"/>
    <col min="4" max="4" width="14.44140625" style="1" customWidth="1"/>
    <col min="5" max="5" width="13.44140625" style="1" customWidth="1"/>
    <col min="6" max="6" width="11.33203125" style="1" customWidth="1"/>
    <col min="7" max="7" width="13.33203125" style="1" customWidth="1"/>
    <col min="8" max="8" width="13.6640625" style="1" customWidth="1"/>
    <col min="9" max="9" width="9.5546875" style="1" customWidth="1"/>
    <col min="10" max="11" width="12.109375" style="1" customWidth="1"/>
    <col min="12" max="12" width="13.5546875" style="1" customWidth="1"/>
    <col min="13" max="13" width="11.44140625" style="1" customWidth="1"/>
    <col min="14" max="14" width="10.109375" style="1" customWidth="1"/>
    <col min="15" max="15" width="8.33203125" style="1" customWidth="1"/>
    <col min="16" max="16" width="11.5546875" style="1" customWidth="1"/>
    <col min="17" max="17" width="9.88671875" style="1" customWidth="1"/>
    <col min="18" max="19" width="12.33203125" style="1" customWidth="1"/>
    <col min="20" max="20" width="7.6640625" style="1" customWidth="1"/>
    <col min="21" max="21" width="10.5546875" style="1" customWidth="1"/>
    <col min="22" max="22" width="12.44140625" style="1" customWidth="1"/>
    <col min="23" max="23" width="11.109375" style="1" customWidth="1"/>
    <col min="24" max="24" width="11.6640625" style="1" customWidth="1"/>
    <col min="25" max="25" width="10.6640625" style="1" customWidth="1"/>
    <col min="26" max="26" width="14.33203125" style="1" customWidth="1"/>
    <col min="27" max="27" width="11" style="1" customWidth="1"/>
    <col min="28" max="28" width="11.6640625" style="1" customWidth="1"/>
    <col min="29" max="29" width="10.109375" style="1" customWidth="1"/>
    <col min="30" max="16384" width="9.109375" style="1"/>
  </cols>
  <sheetData>
    <row r="1" spans="1:29" s="15" customFormat="1" ht="79.2" x14ac:dyDescent="0.25">
      <c r="A1" s="10" t="s">
        <v>184</v>
      </c>
      <c r="B1" s="10" t="s">
        <v>186</v>
      </c>
      <c r="C1" s="7" t="s">
        <v>185</v>
      </c>
      <c r="D1" s="10" t="s">
        <v>373</v>
      </c>
      <c r="E1" s="10" t="s">
        <v>386</v>
      </c>
      <c r="F1" s="10" t="s">
        <v>178</v>
      </c>
      <c r="G1" s="10" t="s">
        <v>374</v>
      </c>
      <c r="H1" s="10" t="s">
        <v>179</v>
      </c>
      <c r="I1" s="10" t="s">
        <v>180</v>
      </c>
      <c r="J1" s="10" t="s">
        <v>181</v>
      </c>
      <c r="K1" s="10" t="s">
        <v>182</v>
      </c>
      <c r="L1" s="10" t="s">
        <v>375</v>
      </c>
      <c r="M1" s="10" t="s">
        <v>376</v>
      </c>
      <c r="N1" s="10" t="s">
        <v>183</v>
      </c>
      <c r="O1" s="10" t="s">
        <v>377</v>
      </c>
      <c r="P1" s="10" t="s">
        <v>367</v>
      </c>
      <c r="Q1" s="10" t="s">
        <v>378</v>
      </c>
      <c r="R1" s="10" t="s">
        <v>368</v>
      </c>
      <c r="S1" s="10" t="s">
        <v>570</v>
      </c>
      <c r="T1" s="10" t="s">
        <v>369</v>
      </c>
      <c r="U1" s="10" t="s">
        <v>379</v>
      </c>
      <c r="V1" s="10" t="s">
        <v>380</v>
      </c>
      <c r="W1" s="10" t="s">
        <v>381</v>
      </c>
      <c r="X1" s="10" t="s">
        <v>382</v>
      </c>
      <c r="Y1" s="10" t="s">
        <v>383</v>
      </c>
      <c r="Z1" s="10" t="s">
        <v>384</v>
      </c>
      <c r="AA1" s="10" t="s">
        <v>370</v>
      </c>
      <c r="AB1" s="10" t="s">
        <v>385</v>
      </c>
      <c r="AC1" s="10" t="s">
        <v>371</v>
      </c>
    </row>
    <row r="2" spans="1:29" x14ac:dyDescent="0.25">
      <c r="A2" s="12" t="s">
        <v>1</v>
      </c>
      <c r="B2" s="11" t="s">
        <v>187</v>
      </c>
      <c r="C2" s="6">
        <v>2362.0370000000003</v>
      </c>
      <c r="D2" s="17">
        <f>'Expenditures 2003-04'!C2/'Expenditures 2003-04 Per Pupil'!C2</f>
        <v>7864.240509356965</v>
      </c>
      <c r="E2" s="17">
        <f>'Expenditures 2003-04'!D2/'Expenditures 2003-04 Per Pupil'!C2</f>
        <v>7463.7322277339426</v>
      </c>
      <c r="F2" s="17">
        <f>'Expenditures 2003-04'!E2/'Expenditures 2003-04 Per Pupil'!C2</f>
        <v>4680.3452062774631</v>
      </c>
      <c r="G2" s="17">
        <f>'Expenditures 2003-04'!F2/'Expenditures 2003-04 Per Pupil'!C2</f>
        <v>208.24192847106119</v>
      </c>
      <c r="H2" s="17">
        <f>'Expenditures 2003-04'!G2/'Expenditures 2003-04 Per Pupil'!C2</f>
        <v>261.48140355125679</v>
      </c>
      <c r="I2" s="17">
        <f>'Expenditures 2003-04'!H2/'Expenditures 2003-04 Per Pupil'!C2</f>
        <v>203.28171827960355</v>
      </c>
      <c r="J2" s="17">
        <f>'Expenditures 2003-04'!I2/'Expenditures 2003-04 Per Pupil'!C2</f>
        <v>335.86813415708554</v>
      </c>
      <c r="K2" s="17">
        <f>'Expenditures 2003-04'!J2/'Expenditures 2003-04 Per Pupil'!C2</f>
        <v>99.979263660984131</v>
      </c>
      <c r="L2" s="17">
        <f>'Expenditures 2003-04'!K2/'Expenditures 2003-04 Per Pupil'!C2</f>
        <v>545.99888147391425</v>
      </c>
      <c r="M2" s="17">
        <f>'Expenditures 2003-04'!L2/'Expenditures 2003-04 Per Pupil'!C2</f>
        <v>552.18457204523031</v>
      </c>
      <c r="N2" s="17">
        <f>'Expenditures 2003-04'!M2/'Expenditures 2003-04 Per Pupil'!C2</f>
        <v>0</v>
      </c>
      <c r="O2" s="17">
        <f>'Expenditures 2003-04'!N2/'Expenditures 2003-04 Per Pupil'!C2</f>
        <v>0</v>
      </c>
      <c r="P2" s="17">
        <f>'Expenditures 2003-04'!O2/'Expenditures 2003-04 Per Pupil'!C2</f>
        <v>466.39627152326568</v>
      </c>
      <c r="Q2" s="17">
        <f>'Expenditures 2003-04'!P2/'Expenditures 2003-04 Per Pupil'!C2</f>
        <v>0</v>
      </c>
      <c r="R2" s="17">
        <f>'Expenditures 2003-04'!Q2/'Expenditures 2003-04 Per Pupil'!C2</f>
        <v>109.95484829407836</v>
      </c>
      <c r="S2" s="17">
        <f>'Expenditures 2003-04'!R2/'Expenditures 2003-04 Per Pupil'!C2</f>
        <v>0</v>
      </c>
      <c r="T2" s="17">
        <f>'Expenditures 2003-04'!S2/'Expenditures 2003-04 Per Pupil'!C2</f>
        <v>0</v>
      </c>
      <c r="U2" s="17">
        <f>'Expenditures 2003-04'!T2/'Expenditures 2003-04 Per Pupil'!C2</f>
        <v>0</v>
      </c>
      <c r="V2" s="17">
        <f>'Expenditures 2003-04'!U2/'Expenditures 2003-04 Per Pupil'!C2</f>
        <v>27.179929865620224</v>
      </c>
      <c r="W2" s="17">
        <f>'Expenditures 2003-04'!V2/'Expenditures 2003-04 Per Pupil'!C2</f>
        <v>0</v>
      </c>
      <c r="X2" s="17">
        <f>'Expenditures 2003-04'!W2/'Expenditures 2003-04 Per Pupil'!C2</f>
        <v>0</v>
      </c>
      <c r="Y2" s="17">
        <f>'Expenditures 2003-04'!X2/'Expenditures 2003-04 Per Pupil'!C2</f>
        <v>26.31626854278743</v>
      </c>
      <c r="Z2" s="17">
        <f>'Expenditures 2003-04'!Y2/'Expenditures 2003-04 Per Pupil'!C2</f>
        <v>25.313083579977789</v>
      </c>
      <c r="AA2" s="17">
        <f>'Expenditures 2003-04'!Z2/'Expenditures 2003-04 Per Pupil'!C2</f>
        <v>0</v>
      </c>
      <c r="AB2" s="17">
        <f>'Expenditures 2003-04'!AA2/'Expenditures 2003-04 Per Pupil'!C2</f>
        <v>321.69899963463735</v>
      </c>
      <c r="AC2" s="17">
        <f>'Expenditures 2003-04'!AB2/'Expenditures 2003-04 Per Pupil'!C2</f>
        <v>2.6587221114656541</v>
      </c>
    </row>
    <row r="3" spans="1:29" x14ac:dyDescent="0.25">
      <c r="A3" s="12" t="s">
        <v>2</v>
      </c>
      <c r="B3" s="11" t="s">
        <v>188</v>
      </c>
      <c r="C3" s="6">
        <v>2718.0558999999998</v>
      </c>
      <c r="D3" s="17">
        <f>'Expenditures 2003-04'!C3/'Expenditures 2003-04 Per Pupil'!C3</f>
        <v>6936.1181828526778</v>
      </c>
      <c r="E3" s="17">
        <f>'Expenditures 2003-04'!D3/'Expenditures 2003-04 Per Pupil'!C3</f>
        <v>6154.7700876939289</v>
      </c>
      <c r="F3" s="17">
        <f>'Expenditures 2003-04'!E3/'Expenditures 2003-04 Per Pupil'!C3</f>
        <v>3654.9063505279637</v>
      </c>
      <c r="G3" s="17">
        <f>'Expenditures 2003-04'!F3/'Expenditures 2003-04 Per Pupil'!C3</f>
        <v>165.86405746842809</v>
      </c>
      <c r="H3" s="17">
        <f>'Expenditures 2003-04'!G3/'Expenditures 2003-04 Per Pupil'!C3</f>
        <v>241.56502447208683</v>
      </c>
      <c r="I3" s="17">
        <f>'Expenditures 2003-04'!H3/'Expenditures 2003-04 Per Pupil'!C3</f>
        <v>177.65379659778154</v>
      </c>
      <c r="J3" s="17">
        <f>'Expenditures 2003-04'!I3/'Expenditures 2003-04 Per Pupil'!C3</f>
        <v>297.77350421674555</v>
      </c>
      <c r="K3" s="17">
        <f>'Expenditures 2003-04'!J3/'Expenditures 2003-04 Per Pupil'!C3</f>
        <v>96.595463691530412</v>
      </c>
      <c r="L3" s="17">
        <f>'Expenditures 2003-04'!K3/'Expenditures 2003-04 Per Pupil'!C3</f>
        <v>576.09709940108303</v>
      </c>
      <c r="M3" s="17">
        <f>'Expenditures 2003-04'!L3/'Expenditures 2003-04 Per Pupil'!C3</f>
        <v>406.37674523176656</v>
      </c>
      <c r="N3" s="17">
        <f>'Expenditures 2003-04'!M3/'Expenditures 2003-04 Per Pupil'!C3</f>
        <v>0</v>
      </c>
      <c r="O3" s="17">
        <f>'Expenditures 2003-04'!N3/'Expenditures 2003-04 Per Pupil'!C3</f>
        <v>0</v>
      </c>
      <c r="P3" s="17">
        <f>'Expenditures 2003-04'!O3/'Expenditures 2003-04 Per Pupil'!C3</f>
        <v>440.59809071623584</v>
      </c>
      <c r="Q3" s="17">
        <f>'Expenditures 2003-04'!P3/'Expenditures 2003-04 Per Pupil'!C3</f>
        <v>12.212107190289943</v>
      </c>
      <c r="R3" s="17">
        <f>'Expenditures 2003-04'!Q3/'Expenditures 2003-04 Per Pupil'!C3</f>
        <v>85.127848180017196</v>
      </c>
      <c r="S3" s="17">
        <f>'Expenditures 2003-04'!R3/'Expenditures 2003-04 Per Pupil'!C3</f>
        <v>0</v>
      </c>
      <c r="T3" s="17">
        <f>'Expenditures 2003-04'!S3/'Expenditures 2003-04 Per Pupil'!C3</f>
        <v>0</v>
      </c>
      <c r="U3" s="17">
        <f>'Expenditures 2003-04'!T3/'Expenditures 2003-04 Per Pupil'!C3</f>
        <v>0</v>
      </c>
      <c r="V3" s="17">
        <f>'Expenditures 2003-04'!U3/'Expenditures 2003-04 Per Pupil'!C3</f>
        <v>5.1962875377213544</v>
      </c>
      <c r="W3" s="17">
        <f>'Expenditures 2003-04'!V3/'Expenditures 2003-04 Per Pupil'!C3</f>
        <v>0</v>
      </c>
      <c r="X3" s="17">
        <f>'Expenditures 2003-04'!W3/'Expenditures 2003-04 Per Pupil'!C3</f>
        <v>0</v>
      </c>
      <c r="Y3" s="17">
        <f>'Expenditures 2003-04'!X3/'Expenditures 2003-04 Per Pupil'!C3</f>
        <v>69.724382784033253</v>
      </c>
      <c r="Z3" s="17">
        <f>'Expenditures 2003-04'!Y3/'Expenditures 2003-04 Per Pupil'!C3</f>
        <v>121.26218596166474</v>
      </c>
      <c r="AA3" s="17">
        <f>'Expenditures 2003-04'!Z3/'Expenditures 2003-04 Per Pupil'!C3</f>
        <v>0</v>
      </c>
      <c r="AB3" s="17">
        <f>'Expenditures 2003-04'!AA3/'Expenditures 2003-04 Per Pupil'!C3</f>
        <v>585.16523887533003</v>
      </c>
      <c r="AC3" s="17">
        <f>'Expenditures 2003-04'!AB3/'Expenditures 2003-04 Per Pupil'!C3</f>
        <v>792.42060106269355</v>
      </c>
    </row>
    <row r="4" spans="1:29" x14ac:dyDescent="0.25">
      <c r="A4" s="12" t="s">
        <v>3</v>
      </c>
      <c r="B4" s="11" t="s">
        <v>189</v>
      </c>
      <c r="C4" s="6">
        <v>408.79050000000001</v>
      </c>
      <c r="D4" s="17">
        <f>'Expenditures 2003-04'!C4/'Expenditures 2003-04 Per Pupil'!C4</f>
        <v>11807.818185598737</v>
      </c>
      <c r="E4" s="17">
        <f>'Expenditures 2003-04'!D4/'Expenditures 2003-04 Per Pupil'!C4</f>
        <v>10583.316050642075</v>
      </c>
      <c r="F4" s="17">
        <f>'Expenditures 2003-04'!E4/'Expenditures 2003-04 Per Pupil'!C4</f>
        <v>6028.5380408791298</v>
      </c>
      <c r="G4" s="17">
        <f>'Expenditures 2003-04'!F4/'Expenditures 2003-04 Per Pupil'!C4</f>
        <v>196.16806163548321</v>
      </c>
      <c r="H4" s="17">
        <f>'Expenditures 2003-04'!G4/'Expenditures 2003-04 Per Pupil'!C4</f>
        <v>1434.5478918908341</v>
      </c>
      <c r="I4" s="17">
        <f>'Expenditures 2003-04'!H4/'Expenditures 2003-04 Per Pupil'!C4</f>
        <v>838.32620865700153</v>
      </c>
      <c r="J4" s="17">
        <f>'Expenditures 2003-04'!I4/'Expenditures 2003-04 Per Pupil'!C4</f>
        <v>575.07358903888417</v>
      </c>
      <c r="K4" s="17">
        <f>'Expenditures 2003-04'!J4/'Expenditures 2003-04 Per Pupil'!C4</f>
        <v>0</v>
      </c>
      <c r="L4" s="17">
        <f>'Expenditures 2003-04'!K4/'Expenditures 2003-04 Per Pupil'!C4</f>
        <v>880.73098567603699</v>
      </c>
      <c r="M4" s="17">
        <f>'Expenditures 2003-04'!L4/'Expenditures 2003-04 Per Pupil'!C4</f>
        <v>0</v>
      </c>
      <c r="N4" s="17">
        <f>'Expenditures 2003-04'!M4/'Expenditures 2003-04 Per Pupil'!C4</f>
        <v>216.58543924088258</v>
      </c>
      <c r="O4" s="17">
        <f>'Expenditures 2003-04'!N4/'Expenditures 2003-04 Per Pupil'!C4</f>
        <v>0</v>
      </c>
      <c r="P4" s="17">
        <f>'Expenditures 2003-04'!O4/'Expenditures 2003-04 Per Pupil'!C4</f>
        <v>413.34583362382443</v>
      </c>
      <c r="Q4" s="17">
        <f>'Expenditures 2003-04'!P4/'Expenditures 2003-04 Per Pupil'!C4</f>
        <v>0</v>
      </c>
      <c r="R4" s="17">
        <f>'Expenditures 2003-04'!Q4/'Expenditures 2003-04 Per Pupil'!C4</f>
        <v>0</v>
      </c>
      <c r="S4" s="17">
        <f>'Expenditures 2003-04'!R4/'Expenditures 2003-04 Per Pupil'!C4</f>
        <v>0</v>
      </c>
      <c r="T4" s="17">
        <f>'Expenditures 2003-04'!S4/'Expenditures 2003-04 Per Pupil'!C4</f>
        <v>0</v>
      </c>
      <c r="U4" s="17">
        <f>'Expenditures 2003-04'!T4/'Expenditures 2003-04 Per Pupil'!C4</f>
        <v>0</v>
      </c>
      <c r="V4" s="17">
        <f>'Expenditures 2003-04'!U4/'Expenditures 2003-04 Per Pupil'!C4</f>
        <v>0</v>
      </c>
      <c r="W4" s="17">
        <f>'Expenditures 2003-04'!V4/'Expenditures 2003-04 Per Pupil'!C4</f>
        <v>0</v>
      </c>
      <c r="X4" s="17">
        <f>'Expenditures 2003-04'!W4/'Expenditures 2003-04 Per Pupil'!C4</f>
        <v>0</v>
      </c>
      <c r="Y4" s="17">
        <f>'Expenditures 2003-04'!X4/'Expenditures 2003-04 Per Pupil'!C4</f>
        <v>0</v>
      </c>
      <c r="Z4" s="17">
        <f>'Expenditures 2003-04'!Y4/'Expenditures 2003-04 Per Pupil'!C4</f>
        <v>0</v>
      </c>
      <c r="AA4" s="17">
        <f>'Expenditures 2003-04'!Z4/'Expenditures 2003-04 Per Pupil'!C4</f>
        <v>0</v>
      </c>
      <c r="AB4" s="17">
        <f>'Expenditures 2003-04'!AA4/'Expenditures 2003-04 Per Pupil'!C4</f>
        <v>1224.5021349566587</v>
      </c>
      <c r="AC4" s="17">
        <f>'Expenditures 2003-04'!AB4/'Expenditures 2003-04 Per Pupil'!C4</f>
        <v>0</v>
      </c>
    </row>
    <row r="5" spans="1:29" x14ac:dyDescent="0.25">
      <c r="A5" s="12" t="s">
        <v>4</v>
      </c>
      <c r="B5" s="11" t="s">
        <v>190</v>
      </c>
      <c r="C5" s="6">
        <v>3366.0306</v>
      </c>
      <c r="D5" s="17">
        <f>'Expenditures 2003-04'!C5/'Expenditures 2003-04 Per Pupil'!C5</f>
        <v>6403.1825913882067</v>
      </c>
      <c r="E5" s="17">
        <f>'Expenditures 2003-04'!D5/'Expenditures 2003-04 Per Pupil'!C5</f>
        <v>6010.3741778223875</v>
      </c>
      <c r="F5" s="17">
        <f>'Expenditures 2003-04'!E5/'Expenditures 2003-04 Per Pupil'!C5</f>
        <v>3787.7910171107774</v>
      </c>
      <c r="G5" s="17">
        <f>'Expenditures 2003-04'!F5/'Expenditures 2003-04 Per Pupil'!C5</f>
        <v>139.82164927437083</v>
      </c>
      <c r="H5" s="17">
        <f>'Expenditures 2003-04'!G5/'Expenditures 2003-04 Per Pupil'!C5</f>
        <v>151.91629273958472</v>
      </c>
      <c r="I5" s="17">
        <f>'Expenditures 2003-04'!H5/'Expenditures 2003-04 Per Pupil'!C5</f>
        <v>199.36924221663344</v>
      </c>
      <c r="J5" s="17">
        <f>'Expenditures 2003-04'!I5/'Expenditures 2003-04 Per Pupil'!C5</f>
        <v>290.36988552629322</v>
      </c>
      <c r="K5" s="17">
        <f>'Expenditures 2003-04'!J5/'Expenditures 2003-04 Per Pupil'!C5</f>
        <v>129.05601036425514</v>
      </c>
      <c r="L5" s="17">
        <f>'Expenditures 2003-04'!K5/'Expenditures 2003-04 Per Pupil'!C5</f>
        <v>523.59633034827436</v>
      </c>
      <c r="M5" s="17">
        <f>'Expenditures 2003-04'!L5/'Expenditures 2003-04 Per Pupil'!C5</f>
        <v>349.58234485450015</v>
      </c>
      <c r="N5" s="17">
        <f>'Expenditures 2003-04'!M5/'Expenditures 2003-04 Per Pupil'!C5</f>
        <v>0</v>
      </c>
      <c r="O5" s="17">
        <f>'Expenditures 2003-04'!N5/'Expenditures 2003-04 Per Pupil'!C5</f>
        <v>0</v>
      </c>
      <c r="P5" s="17">
        <f>'Expenditures 2003-04'!O5/'Expenditures 2003-04 Per Pupil'!C5</f>
        <v>399.2718871896173</v>
      </c>
      <c r="Q5" s="17">
        <f>'Expenditures 2003-04'!P5/'Expenditures 2003-04 Per Pupil'!C5</f>
        <v>0</v>
      </c>
      <c r="R5" s="17">
        <f>'Expenditures 2003-04'!Q5/'Expenditures 2003-04 Per Pupil'!C5</f>
        <v>39.599518198081739</v>
      </c>
      <c r="S5" s="17">
        <f>'Expenditures 2003-04'!R5/'Expenditures 2003-04 Per Pupil'!C5</f>
        <v>0</v>
      </c>
      <c r="T5" s="17">
        <f>'Expenditures 2003-04'!S5/'Expenditures 2003-04 Per Pupil'!C5</f>
        <v>0</v>
      </c>
      <c r="U5" s="17">
        <f>'Expenditures 2003-04'!T5/'Expenditures 2003-04 Per Pupil'!C5</f>
        <v>0</v>
      </c>
      <c r="V5" s="17">
        <f>'Expenditures 2003-04'!U5/'Expenditures 2003-04 Per Pupil'!C5</f>
        <v>0</v>
      </c>
      <c r="W5" s="17">
        <f>'Expenditures 2003-04'!V5/'Expenditures 2003-04 Per Pupil'!C5</f>
        <v>0</v>
      </c>
      <c r="X5" s="17">
        <f>'Expenditures 2003-04'!W5/'Expenditures 2003-04 Per Pupil'!C5</f>
        <v>0</v>
      </c>
      <c r="Y5" s="17">
        <f>'Expenditures 2003-04'!X5/'Expenditures 2003-04 Per Pupil'!C5</f>
        <v>0</v>
      </c>
      <c r="Z5" s="17">
        <f>'Expenditures 2003-04'!Y5/'Expenditures 2003-04 Per Pupil'!C5</f>
        <v>0</v>
      </c>
      <c r="AA5" s="17">
        <f>'Expenditures 2003-04'!Z5/'Expenditures 2003-04 Per Pupil'!C5</f>
        <v>0</v>
      </c>
      <c r="AB5" s="17">
        <f>'Expenditures 2003-04'!AA5/'Expenditures 2003-04 Per Pupil'!C5</f>
        <v>392.8084135658184</v>
      </c>
      <c r="AC5" s="17">
        <f>'Expenditures 2003-04'!AB5/'Expenditures 2003-04 Per Pupil'!C5</f>
        <v>565.58339071546175</v>
      </c>
    </row>
    <row r="6" spans="1:29" x14ac:dyDescent="0.25">
      <c r="A6" s="12" t="s">
        <v>5</v>
      </c>
      <c r="B6" s="11" t="s">
        <v>191</v>
      </c>
      <c r="C6" s="6">
        <v>2941.5517999999997</v>
      </c>
      <c r="D6" s="17">
        <f>'Expenditures 2003-04'!C6/'Expenditures 2003-04 Per Pupil'!C6</f>
        <v>7441.1744372477142</v>
      </c>
      <c r="E6" s="17">
        <f>'Expenditures 2003-04'!D6/'Expenditures 2003-04 Per Pupil'!C6</f>
        <v>7098.1472874283572</v>
      </c>
      <c r="F6" s="17">
        <f>'Expenditures 2003-04'!E6/'Expenditures 2003-04 Per Pupil'!C6</f>
        <v>3765.6798224664958</v>
      </c>
      <c r="G6" s="17">
        <f>'Expenditures 2003-04'!F6/'Expenditures 2003-04 Per Pupil'!C6</f>
        <v>153.19560240278619</v>
      </c>
      <c r="H6" s="17">
        <f>'Expenditures 2003-04'!G6/'Expenditures 2003-04 Per Pupil'!C6</f>
        <v>1014.7063362950128</v>
      </c>
      <c r="I6" s="17">
        <f>'Expenditures 2003-04'!H6/'Expenditures 2003-04 Per Pupil'!C6</f>
        <v>191.66661623976844</v>
      </c>
      <c r="J6" s="17">
        <f>'Expenditures 2003-04'!I6/'Expenditures 2003-04 Per Pupil'!C6</f>
        <v>320.24429418513051</v>
      </c>
      <c r="K6" s="17">
        <f>'Expenditures 2003-04'!J6/'Expenditures 2003-04 Per Pupil'!C6</f>
        <v>101.2385979400397</v>
      </c>
      <c r="L6" s="17">
        <f>'Expenditures 2003-04'!K6/'Expenditures 2003-04 Per Pupil'!C6</f>
        <v>689.61075919179814</v>
      </c>
      <c r="M6" s="17">
        <f>'Expenditures 2003-04'!L6/'Expenditures 2003-04 Per Pupil'!C6</f>
        <v>170.89685451060222</v>
      </c>
      <c r="N6" s="17">
        <f>'Expenditures 2003-04'!M6/'Expenditures 2003-04 Per Pupil'!C6</f>
        <v>12.486032032480271</v>
      </c>
      <c r="O6" s="17">
        <f>'Expenditures 2003-04'!N6/'Expenditures 2003-04 Per Pupil'!C6</f>
        <v>0</v>
      </c>
      <c r="P6" s="17">
        <f>'Expenditures 2003-04'!O6/'Expenditures 2003-04 Per Pupil'!C6</f>
        <v>451.92844470731404</v>
      </c>
      <c r="Q6" s="17">
        <f>'Expenditures 2003-04'!P6/'Expenditures 2003-04 Per Pupil'!C6</f>
        <v>0</v>
      </c>
      <c r="R6" s="17">
        <f>'Expenditures 2003-04'!Q6/'Expenditures 2003-04 Per Pupil'!C6</f>
        <v>209.69179941009372</v>
      </c>
      <c r="S6" s="17">
        <f>'Expenditures 2003-04'!R6/'Expenditures 2003-04 Per Pupil'!C6</f>
        <v>0</v>
      </c>
      <c r="T6" s="17">
        <f>'Expenditures 2003-04'!S6/'Expenditures 2003-04 Per Pupil'!C6</f>
        <v>16.802128046835691</v>
      </c>
      <c r="U6" s="17">
        <f>'Expenditures 2003-04'!T6/'Expenditures 2003-04 Per Pupil'!C6</f>
        <v>0</v>
      </c>
      <c r="V6" s="17">
        <f>'Expenditures 2003-04'!U6/'Expenditures 2003-04 Per Pupil'!C6</f>
        <v>0</v>
      </c>
      <c r="W6" s="17">
        <f>'Expenditures 2003-04'!V6/'Expenditures 2003-04 Per Pupil'!C6</f>
        <v>0</v>
      </c>
      <c r="X6" s="17">
        <f>'Expenditures 2003-04'!W6/'Expenditures 2003-04 Per Pupil'!C6</f>
        <v>0</v>
      </c>
      <c r="Y6" s="17">
        <f>'Expenditures 2003-04'!X6/'Expenditures 2003-04 Per Pupil'!C6</f>
        <v>0</v>
      </c>
      <c r="Z6" s="17">
        <f>'Expenditures 2003-04'!Y6/'Expenditures 2003-04 Per Pupil'!C6</f>
        <v>0</v>
      </c>
      <c r="AA6" s="17">
        <f>'Expenditures 2003-04'!Z6/'Expenditures 2003-04 Per Pupil'!C6</f>
        <v>0</v>
      </c>
      <c r="AB6" s="17">
        <f>'Expenditures 2003-04'!AA6/'Expenditures 2003-04 Per Pupil'!C6</f>
        <v>343.02714981935731</v>
      </c>
      <c r="AC6" s="17">
        <f>'Expenditures 2003-04'!AB6/'Expenditures 2003-04 Per Pupil'!C6</f>
        <v>74.509947436587723</v>
      </c>
    </row>
    <row r="7" spans="1:29" x14ac:dyDescent="0.25">
      <c r="A7" s="12" t="s">
        <v>6</v>
      </c>
      <c r="B7" s="11" t="s">
        <v>192</v>
      </c>
      <c r="C7" s="6">
        <v>243.93830000000003</v>
      </c>
      <c r="D7" s="17">
        <f>'Expenditures 2003-04'!C7/'Expenditures 2003-04 Per Pupil'!C7</f>
        <v>9809.7842774176897</v>
      </c>
      <c r="E7" s="17">
        <f>'Expenditures 2003-04'!D7/'Expenditures 2003-04 Per Pupil'!C7</f>
        <v>8824.2553957291639</v>
      </c>
      <c r="F7" s="17">
        <f>'Expenditures 2003-04'!E7/'Expenditures 2003-04 Per Pupil'!C7</f>
        <v>5565.3151227175067</v>
      </c>
      <c r="G7" s="17">
        <f>'Expenditures 2003-04'!F7/'Expenditures 2003-04 Per Pupil'!C7</f>
        <v>221.37630704157567</v>
      </c>
      <c r="H7" s="17">
        <f>'Expenditures 2003-04'!G7/'Expenditures 2003-04 Per Pupil'!C7</f>
        <v>34.76870995657508</v>
      </c>
      <c r="I7" s="17">
        <f>'Expenditures 2003-04'!H7/'Expenditures 2003-04 Per Pupil'!C7</f>
        <v>1005.4333411358527</v>
      </c>
      <c r="J7" s="17">
        <f>'Expenditures 2003-04'!I7/'Expenditures 2003-04 Per Pupil'!C7</f>
        <v>369.28374921035356</v>
      </c>
      <c r="K7" s="17">
        <f>'Expenditures 2003-04'!J7/'Expenditures 2003-04 Per Pupil'!C7</f>
        <v>127.05491511583051</v>
      </c>
      <c r="L7" s="17">
        <f>'Expenditures 2003-04'!K7/'Expenditures 2003-04 Per Pupil'!C7</f>
        <v>407.91659202347472</v>
      </c>
      <c r="M7" s="17">
        <f>'Expenditures 2003-04'!L7/'Expenditures 2003-04 Per Pupil'!C7</f>
        <v>262.41402026660018</v>
      </c>
      <c r="N7" s="17">
        <f>'Expenditures 2003-04'!M7/'Expenditures 2003-04 Per Pupil'!C7</f>
        <v>34.527583409411314</v>
      </c>
      <c r="O7" s="17">
        <f>'Expenditures 2003-04'!N7/'Expenditures 2003-04 Per Pupil'!C7</f>
        <v>0</v>
      </c>
      <c r="P7" s="17">
        <f>'Expenditures 2003-04'!O7/'Expenditures 2003-04 Per Pupil'!C7</f>
        <v>529.55357973717116</v>
      </c>
      <c r="Q7" s="17">
        <f>'Expenditures 2003-04'!P7/'Expenditures 2003-04 Per Pupil'!C7</f>
        <v>0</v>
      </c>
      <c r="R7" s="17">
        <f>'Expenditures 2003-04'!Q7/'Expenditures 2003-04 Per Pupil'!C7</f>
        <v>266.61147511481386</v>
      </c>
      <c r="S7" s="17">
        <f>'Expenditures 2003-04'!R7/'Expenditures 2003-04 Per Pupil'!C7</f>
        <v>0</v>
      </c>
      <c r="T7" s="17">
        <f>'Expenditures 2003-04'!S7/'Expenditures 2003-04 Per Pupil'!C7</f>
        <v>0</v>
      </c>
      <c r="U7" s="17">
        <f>'Expenditures 2003-04'!T7/'Expenditures 2003-04 Per Pupil'!C7</f>
        <v>0</v>
      </c>
      <c r="V7" s="17">
        <f>'Expenditures 2003-04'!U7/'Expenditures 2003-04 Per Pupil'!C7</f>
        <v>0</v>
      </c>
      <c r="W7" s="17">
        <f>'Expenditures 2003-04'!V7/'Expenditures 2003-04 Per Pupil'!C7</f>
        <v>0</v>
      </c>
      <c r="X7" s="17">
        <f>'Expenditures 2003-04'!W7/'Expenditures 2003-04 Per Pupil'!C7</f>
        <v>0</v>
      </c>
      <c r="Y7" s="17">
        <f>'Expenditures 2003-04'!X7/'Expenditures 2003-04 Per Pupil'!C7</f>
        <v>0</v>
      </c>
      <c r="Z7" s="17">
        <f>'Expenditures 2003-04'!Y7/'Expenditures 2003-04 Per Pupil'!C7</f>
        <v>102.20842729493481</v>
      </c>
      <c r="AA7" s="17">
        <f>'Expenditures 2003-04'!Z7/'Expenditures 2003-04 Per Pupil'!C7</f>
        <v>0</v>
      </c>
      <c r="AB7" s="17">
        <f>'Expenditures 2003-04'!AA7/'Expenditures 2003-04 Per Pupil'!C7</f>
        <v>883.32045439359047</v>
      </c>
      <c r="AC7" s="17">
        <f>'Expenditures 2003-04'!AB7/'Expenditures 2003-04 Per Pupil'!C7</f>
        <v>46.634743293693525</v>
      </c>
    </row>
    <row r="8" spans="1:29" x14ac:dyDescent="0.25">
      <c r="A8" s="12" t="s">
        <v>7</v>
      </c>
      <c r="B8" s="11" t="s">
        <v>193</v>
      </c>
      <c r="C8" s="6">
        <v>1263.8861999999999</v>
      </c>
      <c r="D8" s="17">
        <f>'Expenditures 2003-04'!C8/'Expenditures 2003-04 Per Pupil'!C8</f>
        <v>7368.3989587037195</v>
      </c>
      <c r="E8" s="17">
        <f>'Expenditures 2003-04'!D8/'Expenditures 2003-04 Per Pupil'!C8</f>
        <v>7127.0748268317193</v>
      </c>
      <c r="F8" s="17">
        <f>'Expenditures 2003-04'!E8/'Expenditures 2003-04 Per Pupil'!C8</f>
        <v>4043.3505484908374</v>
      </c>
      <c r="G8" s="17">
        <f>'Expenditures 2003-04'!F8/'Expenditures 2003-04 Per Pupil'!C8</f>
        <v>268.51222839524638</v>
      </c>
      <c r="H8" s="17">
        <f>'Expenditures 2003-04'!G8/'Expenditures 2003-04 Per Pupil'!C8</f>
        <v>152.34078827666607</v>
      </c>
      <c r="I8" s="17">
        <f>'Expenditures 2003-04'!H8/'Expenditures 2003-04 Per Pupil'!C8</f>
        <v>372.42349034272229</v>
      </c>
      <c r="J8" s="17">
        <f>'Expenditures 2003-04'!I8/'Expenditures 2003-04 Per Pupil'!C8</f>
        <v>408.34702523059434</v>
      </c>
      <c r="K8" s="17">
        <f>'Expenditures 2003-04'!J8/'Expenditures 2003-04 Per Pupil'!C8</f>
        <v>65.151538168547148</v>
      </c>
      <c r="L8" s="17">
        <f>'Expenditures 2003-04'!K8/'Expenditures 2003-04 Per Pupil'!C8</f>
        <v>590.78283313798352</v>
      </c>
      <c r="M8" s="17">
        <f>'Expenditures 2003-04'!L8/'Expenditures 2003-04 Per Pupil'!C8</f>
        <v>482.04439608566031</v>
      </c>
      <c r="N8" s="17">
        <f>'Expenditures 2003-04'!M8/'Expenditures 2003-04 Per Pupil'!C8</f>
        <v>148.66719804362134</v>
      </c>
      <c r="O8" s="17">
        <f>'Expenditures 2003-04'!N8/'Expenditures 2003-04 Per Pupil'!C8</f>
        <v>0</v>
      </c>
      <c r="P8" s="17">
        <f>'Expenditures 2003-04'!O8/'Expenditures 2003-04 Per Pupil'!C8</f>
        <v>498.78781016835222</v>
      </c>
      <c r="Q8" s="17">
        <f>'Expenditures 2003-04'!P8/'Expenditures 2003-04 Per Pupil'!C8</f>
        <v>0</v>
      </c>
      <c r="R8" s="17">
        <f>'Expenditures 2003-04'!Q8/'Expenditures 2003-04 Per Pupil'!C8</f>
        <v>96.666970491488883</v>
      </c>
      <c r="S8" s="17">
        <f>'Expenditures 2003-04'!R8/'Expenditures 2003-04 Per Pupil'!C8</f>
        <v>0</v>
      </c>
      <c r="T8" s="17">
        <f>'Expenditures 2003-04'!S8/'Expenditures 2003-04 Per Pupil'!C8</f>
        <v>0</v>
      </c>
      <c r="U8" s="17">
        <f>'Expenditures 2003-04'!T8/'Expenditures 2003-04 Per Pupil'!C8</f>
        <v>0</v>
      </c>
      <c r="V8" s="17">
        <f>'Expenditures 2003-04'!U8/'Expenditures 2003-04 Per Pupil'!C8</f>
        <v>0</v>
      </c>
      <c r="W8" s="17">
        <f>'Expenditures 2003-04'!V8/'Expenditures 2003-04 Per Pupil'!C8</f>
        <v>0</v>
      </c>
      <c r="X8" s="17">
        <f>'Expenditures 2003-04'!W8/'Expenditures 2003-04 Per Pupil'!C8</f>
        <v>0</v>
      </c>
      <c r="Y8" s="17">
        <f>'Expenditures 2003-04'!X8/'Expenditures 2003-04 Per Pupil'!C8</f>
        <v>-6.7463827043922153</v>
      </c>
      <c r="Z8" s="17">
        <f>'Expenditures 2003-04'!Y8/'Expenditures 2003-04 Per Pupil'!C8</f>
        <v>0</v>
      </c>
      <c r="AA8" s="17">
        <f>'Expenditures 2003-04'!Z8/'Expenditures 2003-04 Per Pupil'!C8</f>
        <v>0</v>
      </c>
      <c r="AB8" s="17">
        <f>'Expenditures 2003-04'!AA8/'Expenditures 2003-04 Per Pupil'!C8</f>
        <v>248.07051457639147</v>
      </c>
      <c r="AC8" s="17">
        <f>'Expenditures 2003-04'!AB8/'Expenditures 2003-04 Per Pupil'!C8</f>
        <v>421.96416892596818</v>
      </c>
    </row>
    <row r="9" spans="1:29" x14ac:dyDescent="0.25">
      <c r="A9" s="12" t="s">
        <v>8</v>
      </c>
      <c r="B9" s="11" t="s">
        <v>194</v>
      </c>
      <c r="C9" s="6">
        <v>568.36740000000009</v>
      </c>
      <c r="D9" s="17">
        <f>'Expenditures 2003-04'!C9/'Expenditures 2003-04 Per Pupil'!C9</f>
        <v>7562.2254372787729</v>
      </c>
      <c r="E9" s="17">
        <f>'Expenditures 2003-04'!D9/'Expenditures 2003-04 Per Pupil'!C9</f>
        <v>7196.6039748233261</v>
      </c>
      <c r="F9" s="17">
        <f>'Expenditures 2003-04'!E9/'Expenditures 2003-04 Per Pupil'!C9</f>
        <v>4015.4968599536137</v>
      </c>
      <c r="G9" s="17">
        <f>'Expenditures 2003-04'!F9/'Expenditures 2003-04 Per Pupil'!C9</f>
        <v>285.77432484692116</v>
      </c>
      <c r="H9" s="17">
        <f>'Expenditures 2003-04'!G9/'Expenditures 2003-04 Per Pupil'!C9</f>
        <v>377.13482511488166</v>
      </c>
      <c r="I9" s="17">
        <f>'Expenditures 2003-04'!H9/'Expenditures 2003-04 Per Pupil'!C9</f>
        <v>368.77173110210043</v>
      </c>
      <c r="J9" s="17">
        <f>'Expenditures 2003-04'!I9/'Expenditures 2003-04 Per Pupil'!C9</f>
        <v>224.51090614978969</v>
      </c>
      <c r="K9" s="17">
        <f>'Expenditures 2003-04'!J9/'Expenditures 2003-04 Per Pupil'!C9</f>
        <v>352.5569024542927</v>
      </c>
      <c r="L9" s="17">
        <f>'Expenditures 2003-04'!K9/'Expenditures 2003-04 Per Pupil'!C9</f>
        <v>771.82901412009198</v>
      </c>
      <c r="M9" s="17">
        <f>'Expenditures 2003-04'!L9/'Expenditures 2003-04 Per Pupil'!C9</f>
        <v>130.495415465419</v>
      </c>
      <c r="N9" s="17">
        <f>'Expenditures 2003-04'!M9/'Expenditures 2003-04 Per Pupil'!C9</f>
        <v>106.15374843807015</v>
      </c>
      <c r="O9" s="17">
        <f>'Expenditures 2003-04'!N9/'Expenditures 2003-04 Per Pupil'!C9</f>
        <v>0</v>
      </c>
      <c r="P9" s="17">
        <f>'Expenditures 2003-04'!O9/'Expenditures 2003-04 Per Pupil'!C9</f>
        <v>458.62917190535552</v>
      </c>
      <c r="Q9" s="17">
        <f>'Expenditures 2003-04'!P9/'Expenditures 2003-04 Per Pupil'!C9</f>
        <v>0</v>
      </c>
      <c r="R9" s="17">
        <f>'Expenditures 2003-04'!Q9/'Expenditures 2003-04 Per Pupil'!C9</f>
        <v>105.25107527279008</v>
      </c>
      <c r="S9" s="17">
        <f>'Expenditures 2003-04'!R9/'Expenditures 2003-04 Per Pupil'!C9</f>
        <v>0</v>
      </c>
      <c r="T9" s="17">
        <f>'Expenditures 2003-04'!S9/'Expenditures 2003-04 Per Pupil'!C9</f>
        <v>0</v>
      </c>
      <c r="U9" s="17">
        <f>'Expenditures 2003-04'!T9/'Expenditures 2003-04 Per Pupil'!C9</f>
        <v>36.008398792752708</v>
      </c>
      <c r="V9" s="17">
        <f>'Expenditures 2003-04'!U9/'Expenditures 2003-04 Per Pupil'!C9</f>
        <v>0</v>
      </c>
      <c r="W9" s="17">
        <f>'Expenditures 2003-04'!V9/'Expenditures 2003-04 Per Pupil'!C9</f>
        <v>0</v>
      </c>
      <c r="X9" s="17">
        <f>'Expenditures 2003-04'!W9/'Expenditures 2003-04 Per Pupil'!C9</f>
        <v>0</v>
      </c>
      <c r="Y9" s="17">
        <f>'Expenditures 2003-04'!X9/'Expenditures 2003-04 Per Pupil'!C9</f>
        <v>0</v>
      </c>
      <c r="Z9" s="17">
        <f>'Expenditures 2003-04'!Y9/'Expenditures 2003-04 Per Pupil'!C9</f>
        <v>0</v>
      </c>
      <c r="AA9" s="17">
        <f>'Expenditures 2003-04'!Z9/'Expenditures 2003-04 Per Pupil'!C9</f>
        <v>0</v>
      </c>
      <c r="AB9" s="17">
        <f>'Expenditures 2003-04'!AA9/'Expenditures 2003-04 Per Pupil'!C9</f>
        <v>329.61306366269417</v>
      </c>
      <c r="AC9" s="17">
        <f>'Expenditures 2003-04'!AB9/'Expenditures 2003-04 Per Pupil'!C9</f>
        <v>0</v>
      </c>
    </row>
    <row r="10" spans="1:29" x14ac:dyDescent="0.25">
      <c r="A10" s="12" t="s">
        <v>9</v>
      </c>
      <c r="B10" s="11" t="s">
        <v>195</v>
      </c>
      <c r="C10" s="6">
        <v>1775.7964999999999</v>
      </c>
      <c r="D10" s="17">
        <f>'Expenditures 2003-04'!C10/'Expenditures 2003-04 Per Pupil'!C10</f>
        <v>8120.1086442055721</v>
      </c>
      <c r="E10" s="17">
        <f>'Expenditures 2003-04'!D10/'Expenditures 2003-04 Per Pupil'!C10</f>
        <v>7568.1185372310401</v>
      </c>
      <c r="F10" s="17">
        <f>'Expenditures 2003-04'!E10/'Expenditures 2003-04 Per Pupil'!C10</f>
        <v>4266.3740580635231</v>
      </c>
      <c r="G10" s="17">
        <f>'Expenditures 2003-04'!F10/'Expenditures 2003-04 Per Pupil'!C10</f>
        <v>421.34531180796904</v>
      </c>
      <c r="H10" s="17">
        <f>'Expenditures 2003-04'!G10/'Expenditures 2003-04 Per Pupil'!C10</f>
        <v>289.51819085126027</v>
      </c>
      <c r="I10" s="17">
        <f>'Expenditures 2003-04'!H10/'Expenditures 2003-04 Per Pupil'!C10</f>
        <v>466.09017418380995</v>
      </c>
      <c r="J10" s="17">
        <f>'Expenditures 2003-04'!I10/'Expenditures 2003-04 Per Pupil'!C10</f>
        <v>522.40987072561529</v>
      </c>
      <c r="K10" s="17">
        <f>'Expenditures 2003-04'!J10/'Expenditures 2003-04 Per Pupil'!C10</f>
        <v>85.550450178272115</v>
      </c>
      <c r="L10" s="17">
        <f>'Expenditures 2003-04'!K10/'Expenditures 2003-04 Per Pupil'!C10</f>
        <v>639.4649386908917</v>
      </c>
      <c r="M10" s="17">
        <f>'Expenditures 2003-04'!L10/'Expenditures 2003-04 Per Pupil'!C10</f>
        <v>238.98979415715709</v>
      </c>
      <c r="N10" s="17">
        <f>'Expenditures 2003-04'!M10/'Expenditures 2003-04 Per Pupil'!C10</f>
        <v>0</v>
      </c>
      <c r="O10" s="17">
        <f>'Expenditures 2003-04'!N10/'Expenditures 2003-04 Per Pupil'!C10</f>
        <v>0</v>
      </c>
      <c r="P10" s="17">
        <f>'Expenditures 2003-04'!O10/'Expenditures 2003-04 Per Pupil'!C10</f>
        <v>495.85378730051559</v>
      </c>
      <c r="Q10" s="17">
        <f>'Expenditures 2003-04'!P10/'Expenditures 2003-04 Per Pupil'!C10</f>
        <v>0</v>
      </c>
      <c r="R10" s="17">
        <f>'Expenditures 2003-04'!Q10/'Expenditures 2003-04 Per Pupil'!C10</f>
        <v>142.5219612720264</v>
      </c>
      <c r="S10" s="17">
        <f>'Expenditures 2003-04'!R10/'Expenditures 2003-04 Per Pupil'!C10</f>
        <v>0</v>
      </c>
      <c r="T10" s="17">
        <f>'Expenditures 2003-04'!S10/'Expenditures 2003-04 Per Pupil'!C10</f>
        <v>0</v>
      </c>
      <c r="U10" s="17">
        <f>'Expenditures 2003-04'!T10/'Expenditures 2003-04 Per Pupil'!C10</f>
        <v>0</v>
      </c>
      <c r="V10" s="17">
        <f>'Expenditures 2003-04'!U10/'Expenditures 2003-04 Per Pupil'!C10</f>
        <v>0</v>
      </c>
      <c r="W10" s="17">
        <f>'Expenditures 2003-04'!V10/'Expenditures 2003-04 Per Pupil'!C10</f>
        <v>0</v>
      </c>
      <c r="X10" s="17">
        <f>'Expenditures 2003-04'!W10/'Expenditures 2003-04 Per Pupil'!C10</f>
        <v>0</v>
      </c>
      <c r="Y10" s="17">
        <f>'Expenditures 2003-04'!X10/'Expenditures 2003-04 Per Pupil'!C10</f>
        <v>0</v>
      </c>
      <c r="Z10" s="17">
        <f>'Expenditures 2003-04'!Y10/'Expenditures 2003-04 Per Pupil'!C10</f>
        <v>14.467992250238133</v>
      </c>
      <c r="AA10" s="17">
        <f>'Expenditures 2003-04'!Z10/'Expenditures 2003-04 Per Pupil'!C10</f>
        <v>0</v>
      </c>
      <c r="AB10" s="17">
        <f>'Expenditures 2003-04'!AA10/'Expenditures 2003-04 Per Pupil'!C10</f>
        <v>537.52211472429417</v>
      </c>
      <c r="AC10" s="17">
        <f>'Expenditures 2003-04'!AB10/'Expenditures 2003-04 Per Pupil'!C10</f>
        <v>110.15064507673037</v>
      </c>
    </row>
    <row r="11" spans="1:29" x14ac:dyDescent="0.25">
      <c r="A11" s="12" t="s">
        <v>10</v>
      </c>
      <c r="B11" s="11" t="s">
        <v>196</v>
      </c>
      <c r="C11" s="6">
        <v>3728.1374999999998</v>
      </c>
      <c r="D11" s="17">
        <f>'Expenditures 2003-04'!C11/'Expenditures 2003-04 Per Pupil'!C11</f>
        <v>7439.3530174249208</v>
      </c>
      <c r="E11" s="17">
        <f>'Expenditures 2003-04'!D11/'Expenditures 2003-04 Per Pupil'!C11</f>
        <v>6795.2468357189082</v>
      </c>
      <c r="F11" s="17">
        <f>'Expenditures 2003-04'!E11/'Expenditures 2003-04 Per Pupil'!C11</f>
        <v>3886.468911084959</v>
      </c>
      <c r="G11" s="17">
        <f>'Expenditures 2003-04'!F11/'Expenditures 2003-04 Per Pupil'!C11</f>
        <v>213.07287888389311</v>
      </c>
      <c r="H11" s="17">
        <f>'Expenditures 2003-04'!G11/'Expenditures 2003-04 Per Pupil'!C11</f>
        <v>299.44570713928874</v>
      </c>
      <c r="I11" s="17">
        <f>'Expenditures 2003-04'!H11/'Expenditures 2003-04 Per Pupil'!C11</f>
        <v>146.48972040328448</v>
      </c>
      <c r="J11" s="17">
        <f>'Expenditures 2003-04'!I11/'Expenditures 2003-04 Per Pupil'!C11</f>
        <v>352.97445976710895</v>
      </c>
      <c r="K11" s="17">
        <f>'Expenditures 2003-04'!J11/'Expenditures 2003-04 Per Pupil'!C11</f>
        <v>157.18341933472144</v>
      </c>
      <c r="L11" s="17">
        <f>'Expenditures 2003-04'!K11/'Expenditures 2003-04 Per Pupil'!C11</f>
        <v>720.9574190866083</v>
      </c>
      <c r="M11" s="17">
        <f>'Expenditures 2003-04'!L11/'Expenditures 2003-04 Per Pupil'!C11</f>
        <v>400.43869894820136</v>
      </c>
      <c r="N11" s="17">
        <f>'Expenditures 2003-04'!M11/'Expenditures 2003-04 Per Pupil'!C11</f>
        <v>0</v>
      </c>
      <c r="O11" s="17">
        <f>'Expenditures 2003-04'!N11/'Expenditures 2003-04 Per Pupil'!C11</f>
        <v>0</v>
      </c>
      <c r="P11" s="17">
        <f>'Expenditures 2003-04'!O11/'Expenditures 2003-04 Per Pupil'!C11</f>
        <v>544.41757311794436</v>
      </c>
      <c r="Q11" s="17">
        <f>'Expenditures 2003-04'!P11/'Expenditures 2003-04 Per Pupil'!C11</f>
        <v>0</v>
      </c>
      <c r="R11" s="17">
        <f>'Expenditures 2003-04'!Q11/'Expenditures 2003-04 Per Pupil'!C11</f>
        <v>73.798047952898742</v>
      </c>
      <c r="S11" s="17">
        <f>'Expenditures 2003-04'!R11/'Expenditures 2003-04 Per Pupil'!C11</f>
        <v>0</v>
      </c>
      <c r="T11" s="17">
        <f>'Expenditures 2003-04'!S11/'Expenditures 2003-04 Per Pupil'!C11</f>
        <v>0</v>
      </c>
      <c r="U11" s="17">
        <f>'Expenditures 2003-04'!T11/'Expenditures 2003-04 Per Pupil'!C11</f>
        <v>0</v>
      </c>
      <c r="V11" s="17">
        <f>'Expenditures 2003-04'!U11/'Expenditures 2003-04 Per Pupil'!C11</f>
        <v>0</v>
      </c>
      <c r="W11" s="17">
        <f>'Expenditures 2003-04'!V11/'Expenditures 2003-04 Per Pupil'!C11</f>
        <v>0</v>
      </c>
      <c r="X11" s="17">
        <f>'Expenditures 2003-04'!W11/'Expenditures 2003-04 Per Pupil'!C11</f>
        <v>0</v>
      </c>
      <c r="Y11" s="17">
        <f>'Expenditures 2003-04'!X11/'Expenditures 2003-04 Per Pupil'!C11</f>
        <v>110.97033035932823</v>
      </c>
      <c r="Z11" s="17">
        <f>'Expenditures 2003-04'!Y11/'Expenditures 2003-04 Per Pupil'!C11</f>
        <v>1.8188706827470822</v>
      </c>
      <c r="AA11" s="17">
        <f>'Expenditures 2003-04'!Z11/'Expenditures 2003-04 Per Pupil'!C11</f>
        <v>0</v>
      </c>
      <c r="AB11" s="17">
        <f>'Expenditures 2003-04'!AA11/'Expenditures 2003-04 Per Pupil'!C11</f>
        <v>531.31698066393744</v>
      </c>
      <c r="AC11" s="17">
        <f>'Expenditures 2003-04'!AB11/'Expenditures 2003-04 Per Pupil'!C11</f>
        <v>61.495559109609019</v>
      </c>
    </row>
    <row r="12" spans="1:29" x14ac:dyDescent="0.25">
      <c r="A12" s="12" t="s">
        <v>11</v>
      </c>
      <c r="B12" s="11" t="s">
        <v>197</v>
      </c>
      <c r="C12" s="6">
        <v>1711.9091000000001</v>
      </c>
      <c r="D12" s="17">
        <f>'Expenditures 2003-04'!C12/'Expenditures 2003-04 Per Pupil'!C12</f>
        <v>6928.8068157357184</v>
      </c>
      <c r="E12" s="17">
        <f>'Expenditures 2003-04'!D12/'Expenditures 2003-04 Per Pupil'!C12</f>
        <v>6656.4057110275298</v>
      </c>
      <c r="F12" s="17">
        <f>'Expenditures 2003-04'!E12/'Expenditures 2003-04 Per Pupil'!C12</f>
        <v>3833.706620287257</v>
      </c>
      <c r="G12" s="17">
        <f>'Expenditures 2003-04'!F12/'Expenditures 2003-04 Per Pupil'!C12</f>
        <v>318.89467145188956</v>
      </c>
      <c r="H12" s="17">
        <f>'Expenditures 2003-04'!G12/'Expenditures 2003-04 Per Pupil'!C12</f>
        <v>225.71333372782468</v>
      </c>
      <c r="I12" s="17">
        <f>'Expenditures 2003-04'!H12/'Expenditures 2003-04 Per Pupil'!C12</f>
        <v>285.42188951504494</v>
      </c>
      <c r="J12" s="17">
        <f>'Expenditures 2003-04'!I12/'Expenditures 2003-04 Per Pupil'!C12</f>
        <v>272.34329205914031</v>
      </c>
      <c r="K12" s="17">
        <f>'Expenditures 2003-04'!J12/'Expenditures 2003-04 Per Pupil'!C12</f>
        <v>19.667381872086548</v>
      </c>
      <c r="L12" s="17">
        <f>'Expenditures 2003-04'!K12/'Expenditures 2003-04 Per Pupil'!C12</f>
        <v>666.4296719960189</v>
      </c>
      <c r="M12" s="17">
        <f>'Expenditures 2003-04'!L12/'Expenditures 2003-04 Per Pupil'!C12</f>
        <v>359.75387361396702</v>
      </c>
      <c r="N12" s="17">
        <f>'Expenditures 2003-04'!M12/'Expenditures 2003-04 Per Pupil'!C12</f>
        <v>0</v>
      </c>
      <c r="O12" s="17">
        <f>'Expenditures 2003-04'!N12/'Expenditures 2003-04 Per Pupil'!C12</f>
        <v>0</v>
      </c>
      <c r="P12" s="17">
        <f>'Expenditures 2003-04'!O12/'Expenditures 2003-04 Per Pupil'!C12</f>
        <v>510.74186123550601</v>
      </c>
      <c r="Q12" s="17">
        <f>'Expenditures 2003-04'!P12/'Expenditures 2003-04 Per Pupil'!C12</f>
        <v>0</v>
      </c>
      <c r="R12" s="17">
        <f>'Expenditures 2003-04'!Q12/'Expenditures 2003-04 Per Pupil'!C12</f>
        <v>163.73311526879553</v>
      </c>
      <c r="S12" s="17">
        <f>'Expenditures 2003-04'!R12/'Expenditures 2003-04 Per Pupil'!C12</f>
        <v>0</v>
      </c>
      <c r="T12" s="17">
        <f>'Expenditures 2003-04'!S12/'Expenditures 2003-04 Per Pupil'!C12</f>
        <v>0</v>
      </c>
      <c r="U12" s="17">
        <f>'Expenditures 2003-04'!T12/'Expenditures 2003-04 Per Pupil'!C12</f>
        <v>0</v>
      </c>
      <c r="V12" s="17">
        <f>'Expenditures 2003-04'!U12/'Expenditures 2003-04 Per Pupil'!C12</f>
        <v>0</v>
      </c>
      <c r="W12" s="17">
        <f>'Expenditures 2003-04'!V12/'Expenditures 2003-04 Per Pupil'!C12</f>
        <v>0</v>
      </c>
      <c r="X12" s="17">
        <f>'Expenditures 2003-04'!W12/'Expenditures 2003-04 Per Pupil'!C12</f>
        <v>0</v>
      </c>
      <c r="Y12" s="17">
        <f>'Expenditures 2003-04'!X12/'Expenditures 2003-04 Per Pupil'!C12</f>
        <v>0</v>
      </c>
      <c r="Z12" s="17">
        <f>'Expenditures 2003-04'!Y12/'Expenditures 2003-04 Per Pupil'!C12</f>
        <v>0</v>
      </c>
      <c r="AA12" s="17">
        <f>'Expenditures 2003-04'!Z12/'Expenditures 2003-04 Per Pupil'!C12</f>
        <v>0</v>
      </c>
      <c r="AB12" s="17">
        <f>'Expenditures 2003-04'!AA12/'Expenditures 2003-04 Per Pupil'!C12</f>
        <v>272.40110470818803</v>
      </c>
      <c r="AC12" s="17">
        <f>'Expenditures 2003-04'!AB12/'Expenditures 2003-04 Per Pupil'!C12</f>
        <v>214.69993354203211</v>
      </c>
    </row>
    <row r="13" spans="1:29" x14ac:dyDescent="0.25">
      <c r="A13" s="12" t="s">
        <v>12</v>
      </c>
      <c r="B13" s="11" t="s">
        <v>198</v>
      </c>
      <c r="C13" s="6">
        <v>906.47529999999995</v>
      </c>
      <c r="D13" s="17">
        <f>'Expenditures 2003-04'!C13/'Expenditures 2003-04 Per Pupil'!C13</f>
        <v>7408.4085799138711</v>
      </c>
      <c r="E13" s="17">
        <f>'Expenditures 2003-04'!D13/'Expenditures 2003-04 Per Pupil'!C13</f>
        <v>6506.0899839190324</v>
      </c>
      <c r="F13" s="17">
        <f>'Expenditures 2003-04'!E13/'Expenditures 2003-04 Per Pupil'!C13</f>
        <v>3978.4355955424271</v>
      </c>
      <c r="G13" s="17">
        <f>'Expenditures 2003-04'!F13/'Expenditures 2003-04 Per Pupil'!C13</f>
        <v>221.66585234037817</v>
      </c>
      <c r="H13" s="17">
        <f>'Expenditures 2003-04'!G13/'Expenditures 2003-04 Per Pupil'!C13</f>
        <v>186.06733134372223</v>
      </c>
      <c r="I13" s="17">
        <f>'Expenditures 2003-04'!H13/'Expenditures 2003-04 Per Pupil'!C13</f>
        <v>288.48211308129413</v>
      </c>
      <c r="J13" s="17">
        <f>'Expenditures 2003-04'!I13/'Expenditures 2003-04 Per Pupil'!C13</f>
        <v>339.65656868973707</v>
      </c>
      <c r="K13" s="17">
        <f>'Expenditures 2003-04'!J13/'Expenditures 2003-04 Per Pupil'!C13</f>
        <v>262.83007380344509</v>
      </c>
      <c r="L13" s="17">
        <f>'Expenditures 2003-04'!K13/'Expenditures 2003-04 Per Pupil'!C13</f>
        <v>791.66281750865141</v>
      </c>
      <c r="M13" s="17">
        <f>'Expenditures 2003-04'!L13/'Expenditures 2003-04 Per Pupil'!C13</f>
        <v>119.51475125687375</v>
      </c>
      <c r="N13" s="17">
        <f>'Expenditures 2003-04'!M13/'Expenditures 2003-04 Per Pupil'!C13</f>
        <v>0</v>
      </c>
      <c r="O13" s="17">
        <f>'Expenditures 2003-04'!N13/'Expenditures 2003-04 Per Pupil'!C13</f>
        <v>0</v>
      </c>
      <c r="P13" s="17">
        <f>'Expenditures 2003-04'!O13/'Expenditures 2003-04 Per Pupil'!C13</f>
        <v>317.77488035250383</v>
      </c>
      <c r="Q13" s="17">
        <f>'Expenditures 2003-04'!P13/'Expenditures 2003-04 Per Pupil'!C13</f>
        <v>0</v>
      </c>
      <c r="R13" s="17">
        <f>'Expenditures 2003-04'!Q13/'Expenditures 2003-04 Per Pupil'!C13</f>
        <v>0</v>
      </c>
      <c r="S13" s="17">
        <f>'Expenditures 2003-04'!R13/'Expenditures 2003-04 Per Pupil'!C13</f>
        <v>0</v>
      </c>
      <c r="T13" s="17">
        <f>'Expenditures 2003-04'!S13/'Expenditures 2003-04 Per Pupil'!C13</f>
        <v>0</v>
      </c>
      <c r="U13" s="17">
        <f>'Expenditures 2003-04'!T13/'Expenditures 2003-04 Per Pupil'!C13</f>
        <v>0</v>
      </c>
      <c r="V13" s="17">
        <f>'Expenditures 2003-04'!U13/'Expenditures 2003-04 Per Pupil'!C13</f>
        <v>357.99237993577987</v>
      </c>
      <c r="W13" s="17">
        <f>'Expenditures 2003-04'!V13/'Expenditures 2003-04 Per Pupil'!C13</f>
        <v>0</v>
      </c>
      <c r="X13" s="17">
        <f>'Expenditures 2003-04'!W13/'Expenditures 2003-04 Per Pupil'!C13</f>
        <v>0</v>
      </c>
      <c r="Y13" s="17">
        <f>'Expenditures 2003-04'!X13/'Expenditures 2003-04 Per Pupil'!C13</f>
        <v>0</v>
      </c>
      <c r="Z13" s="17">
        <f>'Expenditures 2003-04'!Y13/'Expenditures 2003-04 Per Pupil'!C13</f>
        <v>0</v>
      </c>
      <c r="AA13" s="17">
        <f>'Expenditures 2003-04'!Z13/'Expenditures 2003-04 Per Pupil'!C13</f>
        <v>0</v>
      </c>
      <c r="AB13" s="17">
        <f>'Expenditures 2003-04'!AA13/'Expenditures 2003-04 Per Pupil'!C13</f>
        <v>544.32621605905865</v>
      </c>
      <c r="AC13" s="17">
        <f>'Expenditures 2003-04'!AB13/'Expenditures 2003-04 Per Pupil'!C13</f>
        <v>65.444695514593732</v>
      </c>
    </row>
    <row r="14" spans="1:29" x14ac:dyDescent="0.25">
      <c r="A14" s="12" t="s">
        <v>13</v>
      </c>
      <c r="B14" s="11" t="s">
        <v>199</v>
      </c>
      <c r="C14" s="6">
        <v>2710.5078000000003</v>
      </c>
      <c r="D14" s="17">
        <f>'Expenditures 2003-04'!C14/'Expenditures 2003-04 Per Pupil'!C14</f>
        <v>8686.8070698781976</v>
      </c>
      <c r="E14" s="17">
        <f>'Expenditures 2003-04'!D14/'Expenditures 2003-04 Per Pupil'!C14</f>
        <v>8235.0822602318276</v>
      </c>
      <c r="F14" s="17">
        <f>'Expenditures 2003-04'!E14/'Expenditures 2003-04 Per Pupil'!C14</f>
        <v>4437.4620135754631</v>
      </c>
      <c r="G14" s="17">
        <f>'Expenditures 2003-04'!F14/'Expenditures 2003-04 Per Pupil'!C14</f>
        <v>376.1825108933462</v>
      </c>
      <c r="H14" s="17">
        <f>'Expenditures 2003-04'!G14/'Expenditures 2003-04 Per Pupil'!C14</f>
        <v>465.04427694323539</v>
      </c>
      <c r="I14" s="17">
        <f>'Expenditures 2003-04'!H14/'Expenditures 2003-04 Per Pupil'!C14</f>
        <v>337.28301021675713</v>
      </c>
      <c r="J14" s="17">
        <f>'Expenditures 2003-04'!I14/'Expenditures 2003-04 Per Pupil'!C14</f>
        <v>354.2533469189795</v>
      </c>
      <c r="K14" s="17">
        <f>'Expenditures 2003-04'!J14/'Expenditures 2003-04 Per Pupil'!C14</f>
        <v>47.500715548577276</v>
      </c>
      <c r="L14" s="17">
        <f>'Expenditures 2003-04'!K14/'Expenditures 2003-04 Per Pupil'!C14</f>
        <v>786.05312259201025</v>
      </c>
      <c r="M14" s="17">
        <f>'Expenditures 2003-04'!L14/'Expenditures 2003-04 Per Pupil'!C14</f>
        <v>585.84373378302018</v>
      </c>
      <c r="N14" s="17">
        <f>'Expenditures 2003-04'!M14/'Expenditures 2003-04 Per Pupil'!C14</f>
        <v>20.156617885401396</v>
      </c>
      <c r="O14" s="17">
        <f>'Expenditures 2003-04'!N14/'Expenditures 2003-04 Per Pupil'!C14</f>
        <v>0</v>
      </c>
      <c r="P14" s="17">
        <f>'Expenditures 2003-04'!O14/'Expenditures 2003-04 Per Pupil'!C14</f>
        <v>615.71049528062599</v>
      </c>
      <c r="Q14" s="17">
        <f>'Expenditures 2003-04'!P14/'Expenditures 2003-04 Per Pupil'!C14</f>
        <v>0</v>
      </c>
      <c r="R14" s="17">
        <f>'Expenditures 2003-04'!Q14/'Expenditures 2003-04 Per Pupil'!C14</f>
        <v>209.59241659441082</v>
      </c>
      <c r="S14" s="17">
        <f>'Expenditures 2003-04'!R14/'Expenditures 2003-04 Per Pupil'!C14</f>
        <v>0</v>
      </c>
      <c r="T14" s="17">
        <f>'Expenditures 2003-04'!S14/'Expenditures 2003-04 Per Pupil'!C14</f>
        <v>0</v>
      </c>
      <c r="U14" s="17">
        <f>'Expenditures 2003-04'!T14/'Expenditures 2003-04 Per Pupil'!C14</f>
        <v>0</v>
      </c>
      <c r="V14" s="17">
        <f>'Expenditures 2003-04'!U14/'Expenditures 2003-04 Per Pupil'!C14</f>
        <v>0</v>
      </c>
      <c r="W14" s="17">
        <f>'Expenditures 2003-04'!V14/'Expenditures 2003-04 Per Pupil'!C14</f>
        <v>0</v>
      </c>
      <c r="X14" s="17">
        <f>'Expenditures 2003-04'!W14/'Expenditures 2003-04 Per Pupil'!C14</f>
        <v>0</v>
      </c>
      <c r="Y14" s="17">
        <f>'Expenditures 2003-04'!X14/'Expenditures 2003-04 Per Pupil'!C14</f>
        <v>0</v>
      </c>
      <c r="Z14" s="17">
        <f>'Expenditures 2003-04'!Y14/'Expenditures 2003-04 Per Pupil'!C14</f>
        <v>107.08294217046709</v>
      </c>
      <c r="AA14" s="17">
        <f>'Expenditures 2003-04'!Z14/'Expenditures 2003-04 Per Pupil'!C14</f>
        <v>0</v>
      </c>
      <c r="AB14" s="17">
        <f>'Expenditures 2003-04'!AA14/'Expenditures 2003-04 Per Pupil'!C14</f>
        <v>344.64186747590242</v>
      </c>
      <c r="AC14" s="17">
        <f>'Expenditures 2003-04'!AB14/'Expenditures 2003-04 Per Pupil'!C14</f>
        <v>446.42227556032117</v>
      </c>
    </row>
    <row r="15" spans="1:29" x14ac:dyDescent="0.25">
      <c r="A15" s="12" t="s">
        <v>14</v>
      </c>
      <c r="B15" s="11" t="s">
        <v>200</v>
      </c>
      <c r="C15" s="6">
        <v>779.49860000000001</v>
      </c>
      <c r="D15" s="17">
        <f>'Expenditures 2003-04'!C15/'Expenditures 2003-04 Per Pupil'!C15</f>
        <v>7128.1374463020202</v>
      </c>
      <c r="E15" s="17">
        <f>'Expenditures 2003-04'!D15/'Expenditures 2003-04 Per Pupil'!C15</f>
        <v>6760.0533599418904</v>
      </c>
      <c r="F15" s="17">
        <f>'Expenditures 2003-04'!E15/'Expenditures 2003-04 Per Pupil'!C15</f>
        <v>3787.2039795837995</v>
      </c>
      <c r="G15" s="17">
        <f>'Expenditures 2003-04'!F15/'Expenditures 2003-04 Per Pupil'!C15</f>
        <v>297.15334960191075</v>
      </c>
      <c r="H15" s="17">
        <f>'Expenditures 2003-04'!G15/'Expenditures 2003-04 Per Pupil'!C15</f>
        <v>394.04420995752906</v>
      </c>
      <c r="I15" s="17">
        <f>'Expenditures 2003-04'!H15/'Expenditures 2003-04 Per Pupil'!C15</f>
        <v>510.12434146770761</v>
      </c>
      <c r="J15" s="17">
        <f>'Expenditures 2003-04'!I15/'Expenditures 2003-04 Per Pupil'!C15</f>
        <v>487.9619283472735</v>
      </c>
      <c r="K15" s="17">
        <f>'Expenditures 2003-04'!J15/'Expenditures 2003-04 Per Pupil'!C15</f>
        <v>133.79312034684861</v>
      </c>
      <c r="L15" s="17">
        <f>'Expenditures 2003-04'!K15/'Expenditures 2003-04 Per Pupil'!C15</f>
        <v>607.47924370871215</v>
      </c>
      <c r="M15" s="17">
        <f>'Expenditures 2003-04'!L15/'Expenditures 2003-04 Per Pupil'!C15</f>
        <v>64.277087861350878</v>
      </c>
      <c r="N15" s="17">
        <f>'Expenditures 2003-04'!M15/'Expenditures 2003-04 Per Pupil'!C15</f>
        <v>0</v>
      </c>
      <c r="O15" s="17">
        <f>'Expenditures 2003-04'!N15/'Expenditures 2003-04 Per Pupil'!C15</f>
        <v>0</v>
      </c>
      <c r="P15" s="17">
        <f>'Expenditures 2003-04'!O15/'Expenditures 2003-04 Per Pupil'!C15</f>
        <v>356.96828705016281</v>
      </c>
      <c r="Q15" s="17">
        <f>'Expenditures 2003-04'!P15/'Expenditures 2003-04 Per Pupil'!C15</f>
        <v>0</v>
      </c>
      <c r="R15" s="17">
        <f>'Expenditures 2003-04'!Q15/'Expenditures 2003-04 Per Pupil'!C15</f>
        <v>121.04781201659631</v>
      </c>
      <c r="S15" s="17">
        <f>'Expenditures 2003-04'!R15/'Expenditures 2003-04 Per Pupil'!C15</f>
        <v>0</v>
      </c>
      <c r="T15" s="17">
        <f>'Expenditures 2003-04'!S15/'Expenditures 2003-04 Per Pupil'!C15</f>
        <v>0</v>
      </c>
      <c r="U15" s="17">
        <f>'Expenditures 2003-04'!T15/'Expenditures 2003-04 Per Pupil'!C15</f>
        <v>0</v>
      </c>
      <c r="V15" s="17">
        <f>'Expenditures 2003-04'!U15/'Expenditures 2003-04 Per Pupil'!C15</f>
        <v>0</v>
      </c>
      <c r="W15" s="17">
        <f>'Expenditures 2003-04'!V15/'Expenditures 2003-04 Per Pupil'!C15</f>
        <v>0</v>
      </c>
      <c r="X15" s="17">
        <f>'Expenditures 2003-04'!W15/'Expenditures 2003-04 Per Pupil'!C15</f>
        <v>0</v>
      </c>
      <c r="Y15" s="17">
        <f>'Expenditures 2003-04'!X15/'Expenditures 2003-04 Per Pupil'!C15</f>
        <v>0</v>
      </c>
      <c r="Z15" s="17">
        <f>'Expenditures 2003-04'!Y15/'Expenditures 2003-04 Per Pupil'!C15</f>
        <v>0</v>
      </c>
      <c r="AA15" s="17">
        <f>'Expenditures 2003-04'!Z15/'Expenditures 2003-04 Per Pupil'!C15</f>
        <v>0</v>
      </c>
      <c r="AB15" s="17">
        <f>'Expenditures 2003-04'!AA15/'Expenditures 2003-04 Per Pupil'!C15</f>
        <v>368.0840863601295</v>
      </c>
      <c r="AC15" s="17">
        <f>'Expenditures 2003-04'!AB15/'Expenditures 2003-04 Per Pupil'!C15</f>
        <v>39.176799034661506</v>
      </c>
    </row>
    <row r="16" spans="1:29" x14ac:dyDescent="0.25">
      <c r="A16" s="12" t="s">
        <v>15</v>
      </c>
      <c r="B16" s="11" t="s">
        <v>201</v>
      </c>
      <c r="C16" s="6">
        <v>946.34339999999997</v>
      </c>
      <c r="D16" s="17">
        <f>'Expenditures 2003-04'!C16/'Expenditures 2003-04 Per Pupil'!C16</f>
        <v>7595.1372408789457</v>
      </c>
      <c r="E16" s="17">
        <f>'Expenditures 2003-04'!D16/'Expenditures 2003-04 Per Pupil'!C16</f>
        <v>7203.7742113486502</v>
      </c>
      <c r="F16" s="17">
        <f>'Expenditures 2003-04'!E16/'Expenditures 2003-04 Per Pupil'!C16</f>
        <v>4056.9904856947278</v>
      </c>
      <c r="G16" s="17">
        <f>'Expenditures 2003-04'!F16/'Expenditures 2003-04 Per Pupil'!C16</f>
        <v>386.88440158192049</v>
      </c>
      <c r="H16" s="17">
        <f>'Expenditures 2003-04'!G16/'Expenditures 2003-04 Per Pupil'!C16</f>
        <v>535.98166373855418</v>
      </c>
      <c r="I16" s="17">
        <f>'Expenditures 2003-04'!H16/'Expenditures 2003-04 Per Pupil'!C16</f>
        <v>408.22520662161327</v>
      </c>
      <c r="J16" s="17">
        <f>'Expenditures 2003-04'!I16/'Expenditures 2003-04 Per Pupil'!C16</f>
        <v>305.83058961472125</v>
      </c>
      <c r="K16" s="17">
        <f>'Expenditures 2003-04'!J16/'Expenditures 2003-04 Per Pupil'!C16</f>
        <v>89.045984787340416</v>
      </c>
      <c r="L16" s="17">
        <f>'Expenditures 2003-04'!K16/'Expenditures 2003-04 Per Pupil'!C16</f>
        <v>642.47438086428247</v>
      </c>
      <c r="M16" s="17">
        <f>'Expenditures 2003-04'!L16/'Expenditures 2003-04 Per Pupil'!C16</f>
        <v>252.56000094680218</v>
      </c>
      <c r="N16" s="17">
        <f>'Expenditures 2003-04'!M16/'Expenditures 2003-04 Per Pupil'!C16</f>
        <v>46.915348064983597</v>
      </c>
      <c r="O16" s="17">
        <f>'Expenditures 2003-04'!N16/'Expenditures 2003-04 Per Pupil'!C16</f>
        <v>0</v>
      </c>
      <c r="P16" s="17">
        <f>'Expenditures 2003-04'!O16/'Expenditures 2003-04 Per Pupil'!C16</f>
        <v>401.7715133850989</v>
      </c>
      <c r="Q16" s="17">
        <f>'Expenditures 2003-04'!P16/'Expenditures 2003-04 Per Pupil'!C16</f>
        <v>0</v>
      </c>
      <c r="R16" s="17">
        <f>'Expenditures 2003-04'!Q16/'Expenditures 2003-04 Per Pupil'!C16</f>
        <v>77.094636048605608</v>
      </c>
      <c r="S16" s="17">
        <f>'Expenditures 2003-04'!R16/'Expenditures 2003-04 Per Pupil'!C16</f>
        <v>0</v>
      </c>
      <c r="T16" s="17">
        <f>'Expenditures 2003-04'!S16/'Expenditures 2003-04 Per Pupil'!C16</f>
        <v>0</v>
      </c>
      <c r="U16" s="17">
        <f>'Expenditures 2003-04'!T16/'Expenditures 2003-04 Per Pupil'!C16</f>
        <v>0</v>
      </c>
      <c r="V16" s="17">
        <f>'Expenditures 2003-04'!U16/'Expenditures 2003-04 Per Pupil'!C16</f>
        <v>0</v>
      </c>
      <c r="W16" s="17">
        <f>'Expenditures 2003-04'!V16/'Expenditures 2003-04 Per Pupil'!C16</f>
        <v>0</v>
      </c>
      <c r="X16" s="17">
        <f>'Expenditures 2003-04'!W16/'Expenditures 2003-04 Per Pupil'!C16</f>
        <v>0</v>
      </c>
      <c r="Y16" s="17">
        <f>'Expenditures 2003-04'!X16/'Expenditures 2003-04 Per Pupil'!C16</f>
        <v>0</v>
      </c>
      <c r="Z16" s="17">
        <f>'Expenditures 2003-04'!Y16/'Expenditures 2003-04 Per Pupil'!C16</f>
        <v>0</v>
      </c>
      <c r="AA16" s="17">
        <f>'Expenditures 2003-04'!Z16/'Expenditures 2003-04 Per Pupil'!C16</f>
        <v>0</v>
      </c>
      <c r="AB16" s="17">
        <f>'Expenditures 2003-04'!AA16/'Expenditures 2003-04 Per Pupil'!C16</f>
        <v>391.36302953029525</v>
      </c>
      <c r="AC16" s="17">
        <f>'Expenditures 2003-04'!AB16/'Expenditures 2003-04 Per Pupil'!C16</f>
        <v>35.56214372076775</v>
      </c>
    </row>
    <row r="17" spans="1:29" x14ac:dyDescent="0.25">
      <c r="A17" s="12" t="s">
        <v>16</v>
      </c>
      <c r="B17" s="11" t="s">
        <v>202</v>
      </c>
      <c r="C17" s="6">
        <v>13791.770400000003</v>
      </c>
      <c r="D17" s="17">
        <f>'Expenditures 2003-04'!C17/'Expenditures 2003-04 Per Pupil'!C17</f>
        <v>6617.7526671992719</v>
      </c>
      <c r="E17" s="17">
        <f>'Expenditures 2003-04'!D17/'Expenditures 2003-04 Per Pupil'!C17</f>
        <v>5962.3401952805116</v>
      </c>
      <c r="F17" s="17">
        <f>'Expenditures 2003-04'!E17/'Expenditures 2003-04 Per Pupil'!C17</f>
        <v>3432.8920020304272</v>
      </c>
      <c r="G17" s="17">
        <f>'Expenditures 2003-04'!F17/'Expenditures 2003-04 Per Pupil'!C17</f>
        <v>255.10777354588205</v>
      </c>
      <c r="H17" s="17">
        <f>'Expenditures 2003-04'!G17/'Expenditures 2003-04 Per Pupil'!C17</f>
        <v>200.26159368198293</v>
      </c>
      <c r="I17" s="17">
        <f>'Expenditures 2003-04'!H17/'Expenditures 2003-04 Per Pupil'!C17</f>
        <v>198.4131870408747</v>
      </c>
      <c r="J17" s="17">
        <f>'Expenditures 2003-04'!I17/'Expenditures 2003-04 Per Pupil'!C17</f>
        <v>360.41798303138802</v>
      </c>
      <c r="K17" s="17">
        <f>'Expenditures 2003-04'!J17/'Expenditures 2003-04 Per Pupil'!C17</f>
        <v>51.540884120286684</v>
      </c>
      <c r="L17" s="17">
        <f>'Expenditures 2003-04'!K17/'Expenditures 2003-04 Per Pupil'!C17</f>
        <v>555.42594227061659</v>
      </c>
      <c r="M17" s="17">
        <f>'Expenditures 2003-04'!L17/'Expenditures 2003-04 Per Pupil'!C17</f>
        <v>440.2377406166795</v>
      </c>
      <c r="N17" s="17">
        <f>'Expenditures 2003-04'!M17/'Expenditures 2003-04 Per Pupil'!C17</f>
        <v>103.68524551423795</v>
      </c>
      <c r="O17" s="17">
        <f>'Expenditures 2003-04'!N17/'Expenditures 2003-04 Per Pupil'!C17</f>
        <v>0</v>
      </c>
      <c r="P17" s="17">
        <f>'Expenditures 2003-04'!O17/'Expenditures 2003-04 Per Pupil'!C17</f>
        <v>329.96083374473801</v>
      </c>
      <c r="Q17" s="17">
        <f>'Expenditures 2003-04'!P17/'Expenditures 2003-04 Per Pupil'!C17</f>
        <v>0</v>
      </c>
      <c r="R17" s="17">
        <f>'Expenditures 2003-04'!Q17/'Expenditures 2003-04 Per Pupil'!C17</f>
        <v>34.397009683397854</v>
      </c>
      <c r="S17" s="17">
        <f>'Expenditures 2003-04'!R17/'Expenditures 2003-04 Per Pupil'!C17</f>
        <v>0</v>
      </c>
      <c r="T17" s="17">
        <f>'Expenditures 2003-04'!S17/'Expenditures 2003-04 Per Pupil'!C17</f>
        <v>0</v>
      </c>
      <c r="U17" s="17">
        <f>'Expenditures 2003-04'!T17/'Expenditures 2003-04 Per Pupil'!C17</f>
        <v>0</v>
      </c>
      <c r="V17" s="17">
        <f>'Expenditures 2003-04'!U17/'Expenditures 2003-04 Per Pupil'!C17</f>
        <v>0.6074376064149094</v>
      </c>
      <c r="W17" s="17">
        <f>'Expenditures 2003-04'!V17/'Expenditures 2003-04 Per Pupil'!C17</f>
        <v>1.2801612474639221</v>
      </c>
      <c r="X17" s="17">
        <f>'Expenditures 2003-04'!W17/'Expenditures 2003-04 Per Pupil'!C17</f>
        <v>0</v>
      </c>
      <c r="Y17" s="17">
        <f>'Expenditures 2003-04'!X17/'Expenditures 2003-04 Per Pupil'!C17</f>
        <v>0.91358829465432501</v>
      </c>
      <c r="Z17" s="17">
        <f>'Expenditures 2003-04'!Y17/'Expenditures 2003-04 Per Pupil'!C17</f>
        <v>6.9540281790073868</v>
      </c>
      <c r="AA17" s="17">
        <f>'Expenditures 2003-04'!Z17/'Expenditures 2003-04 Per Pupil'!C17</f>
        <v>0</v>
      </c>
      <c r="AB17" s="17">
        <f>'Expenditures 2003-04'!AA17/'Expenditures 2003-04 Per Pupil'!C17</f>
        <v>645.6572565912204</v>
      </c>
      <c r="AC17" s="17">
        <f>'Expenditures 2003-04'!AB17/'Expenditures 2003-04 Per Pupil'!C17</f>
        <v>121.97280705891099</v>
      </c>
    </row>
    <row r="18" spans="1:29" x14ac:dyDescent="0.25">
      <c r="A18" s="12" t="s">
        <v>17</v>
      </c>
      <c r="B18" s="11" t="s">
        <v>203</v>
      </c>
      <c r="C18" s="6">
        <v>2424.5112999999997</v>
      </c>
      <c r="D18" s="17">
        <f>'Expenditures 2003-04'!C18/'Expenditures 2003-04 Per Pupil'!C18</f>
        <v>7623.4510682627069</v>
      </c>
      <c r="E18" s="17">
        <f>'Expenditures 2003-04'!D18/'Expenditures 2003-04 Per Pupil'!C18</f>
        <v>7221.8974520762195</v>
      </c>
      <c r="F18" s="17">
        <f>'Expenditures 2003-04'!E18/'Expenditures 2003-04 Per Pupil'!C18</f>
        <v>4677.5909107950956</v>
      </c>
      <c r="G18" s="17">
        <f>'Expenditures 2003-04'!F18/'Expenditures 2003-04 Per Pupil'!C18</f>
        <v>167.03650339761256</v>
      </c>
      <c r="H18" s="17">
        <f>'Expenditures 2003-04'!G18/'Expenditures 2003-04 Per Pupil'!C18</f>
        <v>161.59870238592003</v>
      </c>
      <c r="I18" s="17">
        <f>'Expenditures 2003-04'!H18/'Expenditures 2003-04 Per Pupil'!C18</f>
        <v>220.1952739919175</v>
      </c>
      <c r="J18" s="17">
        <f>'Expenditures 2003-04'!I18/'Expenditures 2003-04 Per Pupil'!C18</f>
        <v>394.96982340317413</v>
      </c>
      <c r="K18" s="17">
        <f>'Expenditures 2003-04'!J18/'Expenditures 2003-04 Per Pupil'!C18</f>
        <v>89.697004093154789</v>
      </c>
      <c r="L18" s="17">
        <f>'Expenditures 2003-04'!K18/'Expenditures 2003-04 Per Pupil'!C18</f>
        <v>606.36630565508199</v>
      </c>
      <c r="M18" s="17">
        <f>'Expenditures 2003-04'!L18/'Expenditures 2003-04 Per Pupil'!C18</f>
        <v>401.14808703923143</v>
      </c>
      <c r="N18" s="17">
        <f>'Expenditures 2003-04'!M18/'Expenditures 2003-04 Per Pupil'!C18</f>
        <v>0</v>
      </c>
      <c r="O18" s="17">
        <f>'Expenditures 2003-04'!N18/'Expenditures 2003-04 Per Pupil'!C18</f>
        <v>0</v>
      </c>
      <c r="P18" s="17">
        <f>'Expenditures 2003-04'!O18/'Expenditures 2003-04 Per Pupil'!C18</f>
        <v>432.09104449214163</v>
      </c>
      <c r="Q18" s="17">
        <f>'Expenditures 2003-04'!P18/'Expenditures 2003-04 Per Pupil'!C18</f>
        <v>0</v>
      </c>
      <c r="R18" s="17">
        <f>'Expenditures 2003-04'!Q18/'Expenditures 2003-04 Per Pupil'!C18</f>
        <v>71.203796822889643</v>
      </c>
      <c r="S18" s="17">
        <f>'Expenditures 2003-04'!R18/'Expenditures 2003-04 Per Pupil'!C18</f>
        <v>0</v>
      </c>
      <c r="T18" s="17">
        <f>'Expenditures 2003-04'!S18/'Expenditures 2003-04 Per Pupil'!C18</f>
        <v>0</v>
      </c>
      <c r="U18" s="17">
        <f>'Expenditures 2003-04'!T18/'Expenditures 2003-04 Per Pupil'!C18</f>
        <v>0</v>
      </c>
      <c r="V18" s="17">
        <f>'Expenditures 2003-04'!U18/'Expenditures 2003-04 Per Pupil'!C18</f>
        <v>0</v>
      </c>
      <c r="W18" s="17">
        <f>'Expenditures 2003-04'!V18/'Expenditures 2003-04 Per Pupil'!C18</f>
        <v>0</v>
      </c>
      <c r="X18" s="17">
        <f>'Expenditures 2003-04'!W18/'Expenditures 2003-04 Per Pupil'!C18</f>
        <v>0</v>
      </c>
      <c r="Y18" s="17">
        <f>'Expenditures 2003-04'!X18/'Expenditures 2003-04 Per Pupil'!C18</f>
        <v>0</v>
      </c>
      <c r="Z18" s="17">
        <f>'Expenditures 2003-04'!Y18/'Expenditures 2003-04 Per Pupil'!C18</f>
        <v>0</v>
      </c>
      <c r="AA18" s="17">
        <f>'Expenditures 2003-04'!Z18/'Expenditures 2003-04 Per Pupil'!C18</f>
        <v>0</v>
      </c>
      <c r="AB18" s="17">
        <f>'Expenditures 2003-04'!AA18/'Expenditures 2003-04 Per Pupil'!C18</f>
        <v>401.55361618648681</v>
      </c>
      <c r="AC18" s="17">
        <f>'Expenditures 2003-04'!AB18/'Expenditures 2003-04 Per Pupil'!C18</f>
        <v>94.433051312237652</v>
      </c>
    </row>
    <row r="19" spans="1:29" x14ac:dyDescent="0.25">
      <c r="A19" s="12" t="s">
        <v>18</v>
      </c>
      <c r="B19" s="11" t="s">
        <v>204</v>
      </c>
      <c r="C19" s="6">
        <v>3180.332699999999</v>
      </c>
      <c r="D19" s="17">
        <f>'Expenditures 2003-04'!C19/'Expenditures 2003-04 Per Pupil'!C19</f>
        <v>8333.2818355765121</v>
      </c>
      <c r="E19" s="17">
        <f>'Expenditures 2003-04'!D19/'Expenditures 2003-04 Per Pupil'!C19</f>
        <v>7920.8398259716687</v>
      </c>
      <c r="F19" s="17">
        <f>'Expenditures 2003-04'!E19/'Expenditures 2003-04 Per Pupil'!C19</f>
        <v>4539.5784472486175</v>
      </c>
      <c r="G19" s="17">
        <f>'Expenditures 2003-04'!F19/'Expenditures 2003-04 Per Pupil'!C19</f>
        <v>225.30520155957277</v>
      </c>
      <c r="H19" s="17">
        <f>'Expenditures 2003-04'!G19/'Expenditures 2003-04 Per Pupil'!C19</f>
        <v>185.76170034034496</v>
      </c>
      <c r="I19" s="17">
        <f>'Expenditures 2003-04'!H19/'Expenditures 2003-04 Per Pupil'!C19</f>
        <v>229.90410091371896</v>
      </c>
      <c r="J19" s="17">
        <f>'Expenditures 2003-04'!I19/'Expenditures 2003-04 Per Pupil'!C19</f>
        <v>309.38803037807975</v>
      </c>
      <c r="K19" s="17">
        <f>'Expenditures 2003-04'!J19/'Expenditures 2003-04 Per Pupil'!C19</f>
        <v>65.182463457360953</v>
      </c>
      <c r="L19" s="17">
        <f>'Expenditures 2003-04'!K19/'Expenditures 2003-04 Per Pupil'!C19</f>
        <v>1289.989585051904</v>
      </c>
      <c r="M19" s="17">
        <f>'Expenditures 2003-04'!L19/'Expenditures 2003-04 Per Pupil'!C19</f>
        <v>252.18091805300753</v>
      </c>
      <c r="N19" s="17">
        <f>'Expenditures 2003-04'!M19/'Expenditures 2003-04 Per Pupil'!C19</f>
        <v>141.53412628810821</v>
      </c>
      <c r="O19" s="17">
        <f>'Expenditures 2003-04'!N19/'Expenditures 2003-04 Per Pupil'!C19</f>
        <v>0</v>
      </c>
      <c r="P19" s="17">
        <f>'Expenditures 2003-04'!O19/'Expenditures 2003-04 Per Pupil'!C19</f>
        <v>566.03925117645724</v>
      </c>
      <c r="Q19" s="17">
        <f>'Expenditures 2003-04'!P19/'Expenditures 2003-04 Per Pupil'!C19</f>
        <v>0</v>
      </c>
      <c r="R19" s="17">
        <f>'Expenditures 2003-04'!Q19/'Expenditures 2003-04 Per Pupil'!C19</f>
        <v>115.97600150449672</v>
      </c>
      <c r="S19" s="17">
        <f>'Expenditures 2003-04'!R19/'Expenditures 2003-04 Per Pupil'!C19</f>
        <v>0</v>
      </c>
      <c r="T19" s="17">
        <f>'Expenditures 2003-04'!S19/'Expenditures 2003-04 Per Pupil'!C19</f>
        <v>0</v>
      </c>
      <c r="U19" s="17">
        <f>'Expenditures 2003-04'!T19/'Expenditures 2003-04 Per Pupil'!C19</f>
        <v>0</v>
      </c>
      <c r="V19" s="17">
        <f>'Expenditures 2003-04'!U19/'Expenditures 2003-04 Per Pupil'!C19</f>
        <v>0</v>
      </c>
      <c r="W19" s="17">
        <f>'Expenditures 2003-04'!V19/'Expenditures 2003-04 Per Pupil'!C19</f>
        <v>0</v>
      </c>
      <c r="X19" s="17">
        <f>'Expenditures 2003-04'!W19/'Expenditures 2003-04 Per Pupil'!C19</f>
        <v>0</v>
      </c>
      <c r="Y19" s="17">
        <f>'Expenditures 2003-04'!X19/'Expenditures 2003-04 Per Pupil'!C19</f>
        <v>2.6715758385907242</v>
      </c>
      <c r="Z19" s="17">
        <f>'Expenditures 2003-04'!Y19/'Expenditures 2003-04 Per Pupil'!C19</f>
        <v>27.616050987369977</v>
      </c>
      <c r="AA19" s="17">
        <f>'Expenditures 2003-04'!Z19/'Expenditures 2003-04 Per Pupil'!C19</f>
        <v>0</v>
      </c>
      <c r="AB19" s="17">
        <f>'Expenditures 2003-04'!AA19/'Expenditures 2003-04 Per Pupil'!C19</f>
        <v>382.15438277888364</v>
      </c>
      <c r="AC19" s="17">
        <f>'Expenditures 2003-04'!AB19/'Expenditures 2003-04 Per Pupil'!C19</f>
        <v>2135.5454918285759</v>
      </c>
    </row>
    <row r="20" spans="1:29" x14ac:dyDescent="0.25">
      <c r="A20" s="12" t="s">
        <v>19</v>
      </c>
      <c r="B20" s="11" t="s">
        <v>205</v>
      </c>
      <c r="C20" s="6">
        <v>3053.2294000000002</v>
      </c>
      <c r="D20" s="17">
        <f>'Expenditures 2003-04'!C20/'Expenditures 2003-04 Per Pupil'!C20</f>
        <v>8291.8148338280771</v>
      </c>
      <c r="E20" s="17">
        <f>'Expenditures 2003-04'!D20/'Expenditures 2003-04 Per Pupil'!C20</f>
        <v>7844.7267571837219</v>
      </c>
      <c r="F20" s="17">
        <f>'Expenditures 2003-04'!E20/'Expenditures 2003-04 Per Pupil'!C20</f>
        <v>4825.8803121704514</v>
      </c>
      <c r="G20" s="17">
        <f>'Expenditures 2003-04'!F20/'Expenditures 2003-04 Per Pupil'!C20</f>
        <v>394.60257064208798</v>
      </c>
      <c r="H20" s="17">
        <f>'Expenditures 2003-04'!G20/'Expenditures 2003-04 Per Pupil'!C20</f>
        <v>230.932078015494</v>
      </c>
      <c r="I20" s="17">
        <f>'Expenditures 2003-04'!H20/'Expenditures 2003-04 Per Pupil'!C20</f>
        <v>283.13872845584416</v>
      </c>
      <c r="J20" s="17">
        <f>'Expenditures 2003-04'!I20/'Expenditures 2003-04 Per Pupil'!C20</f>
        <v>372.91888057936291</v>
      </c>
      <c r="K20" s="17">
        <f>'Expenditures 2003-04'!J20/'Expenditures 2003-04 Per Pupil'!C20</f>
        <v>124.3668392555109</v>
      </c>
      <c r="L20" s="17">
        <f>'Expenditures 2003-04'!K20/'Expenditures 2003-04 Per Pupil'!C20</f>
        <v>669.14505670618792</v>
      </c>
      <c r="M20" s="17">
        <f>'Expenditures 2003-04'!L20/'Expenditures 2003-04 Per Pupil'!C20</f>
        <v>399.5718467796753</v>
      </c>
      <c r="N20" s="17">
        <f>'Expenditures 2003-04'!M20/'Expenditures 2003-04 Per Pupil'!C20</f>
        <v>0</v>
      </c>
      <c r="O20" s="17">
        <f>'Expenditures 2003-04'!N20/'Expenditures 2003-04 Per Pupil'!C20</f>
        <v>0</v>
      </c>
      <c r="P20" s="17">
        <f>'Expenditures 2003-04'!O20/'Expenditures 2003-04 Per Pupil'!C20</f>
        <v>434.40844962386376</v>
      </c>
      <c r="Q20" s="17">
        <f>'Expenditures 2003-04'!P20/'Expenditures 2003-04 Per Pupil'!C20</f>
        <v>0</v>
      </c>
      <c r="R20" s="17">
        <f>'Expenditures 2003-04'!Q20/'Expenditures 2003-04 Per Pupil'!C20</f>
        <v>109.76199495524311</v>
      </c>
      <c r="S20" s="17">
        <f>'Expenditures 2003-04'!R20/'Expenditures 2003-04 Per Pupil'!C20</f>
        <v>0</v>
      </c>
      <c r="T20" s="17">
        <f>'Expenditures 2003-04'!S20/'Expenditures 2003-04 Per Pupil'!C20</f>
        <v>0</v>
      </c>
      <c r="U20" s="17">
        <f>'Expenditures 2003-04'!T20/'Expenditures 2003-04 Per Pupil'!C20</f>
        <v>0</v>
      </c>
      <c r="V20" s="17">
        <f>'Expenditures 2003-04'!U20/'Expenditures 2003-04 Per Pupil'!C20</f>
        <v>0</v>
      </c>
      <c r="W20" s="17">
        <f>'Expenditures 2003-04'!V20/'Expenditures 2003-04 Per Pupil'!C20</f>
        <v>0</v>
      </c>
      <c r="X20" s="17">
        <f>'Expenditures 2003-04'!W20/'Expenditures 2003-04 Per Pupil'!C20</f>
        <v>0</v>
      </c>
      <c r="Y20" s="17">
        <f>'Expenditures 2003-04'!X20/'Expenditures 2003-04 Per Pupil'!C20</f>
        <v>0</v>
      </c>
      <c r="Z20" s="17">
        <f>'Expenditures 2003-04'!Y20/'Expenditures 2003-04 Per Pupil'!C20</f>
        <v>0</v>
      </c>
      <c r="AA20" s="17">
        <f>'Expenditures 2003-04'!Z20/'Expenditures 2003-04 Per Pupil'!C20</f>
        <v>0</v>
      </c>
      <c r="AB20" s="17">
        <f>'Expenditures 2003-04'!AA20/'Expenditures 2003-04 Per Pupil'!C20</f>
        <v>447.08807664435562</v>
      </c>
      <c r="AC20" s="17">
        <f>'Expenditures 2003-04'!AB20/'Expenditures 2003-04 Per Pupil'!C20</f>
        <v>90.833286224742878</v>
      </c>
    </row>
    <row r="21" spans="1:29" x14ac:dyDescent="0.25">
      <c r="A21" s="12" t="s">
        <v>20</v>
      </c>
      <c r="B21" s="11" t="s">
        <v>206</v>
      </c>
      <c r="C21" s="6">
        <v>2547.8992000000003</v>
      </c>
      <c r="D21" s="17">
        <f>'Expenditures 2003-04'!C21/'Expenditures 2003-04 Per Pupil'!C21</f>
        <v>7475.4069744988328</v>
      </c>
      <c r="E21" s="17">
        <f>'Expenditures 2003-04'!D21/'Expenditures 2003-04 Per Pupil'!C21</f>
        <v>7055.7190645532601</v>
      </c>
      <c r="F21" s="17">
        <f>'Expenditures 2003-04'!E21/'Expenditures 2003-04 Per Pupil'!C21</f>
        <v>4067.1882663175998</v>
      </c>
      <c r="G21" s="17">
        <f>'Expenditures 2003-04'!F21/'Expenditures 2003-04 Per Pupil'!C21</f>
        <v>327.32441691570841</v>
      </c>
      <c r="H21" s="17">
        <f>'Expenditures 2003-04'!G21/'Expenditures 2003-04 Per Pupil'!C21</f>
        <v>752.16601975462754</v>
      </c>
      <c r="I21" s="17">
        <f>'Expenditures 2003-04'!H21/'Expenditures 2003-04 Per Pupil'!C21</f>
        <v>160.78197677521936</v>
      </c>
      <c r="J21" s="17">
        <f>'Expenditures 2003-04'!I21/'Expenditures 2003-04 Per Pupil'!C21</f>
        <v>262.86269095731888</v>
      </c>
      <c r="K21" s="17">
        <f>'Expenditures 2003-04'!J21/'Expenditures 2003-04 Per Pupil'!C21</f>
        <v>188.54053174474092</v>
      </c>
      <c r="L21" s="17">
        <f>'Expenditures 2003-04'!K21/'Expenditures 2003-04 Per Pupil'!C21</f>
        <v>465.95528975400595</v>
      </c>
      <c r="M21" s="17">
        <f>'Expenditures 2003-04'!L21/'Expenditures 2003-04 Per Pupil'!C21</f>
        <v>369.56494589738867</v>
      </c>
      <c r="N21" s="17">
        <f>'Expenditures 2003-04'!M21/'Expenditures 2003-04 Per Pupil'!C21</f>
        <v>0</v>
      </c>
      <c r="O21" s="17">
        <f>'Expenditures 2003-04'!N21/'Expenditures 2003-04 Per Pupil'!C21</f>
        <v>-0.22310537245743473</v>
      </c>
      <c r="P21" s="17">
        <f>'Expenditures 2003-04'!O21/'Expenditures 2003-04 Per Pupil'!C21</f>
        <v>381.12502645316579</v>
      </c>
      <c r="Q21" s="17">
        <f>'Expenditures 2003-04'!P21/'Expenditures 2003-04 Per Pupil'!C21</f>
        <v>0</v>
      </c>
      <c r="R21" s="17">
        <f>'Expenditures 2003-04'!Q21/'Expenditures 2003-04 Per Pupil'!C21</f>
        <v>80.433005355941859</v>
      </c>
      <c r="S21" s="17">
        <f>'Expenditures 2003-04'!R21/'Expenditures 2003-04 Per Pupil'!C21</f>
        <v>0</v>
      </c>
      <c r="T21" s="17">
        <f>'Expenditures 2003-04'!S21/'Expenditures 2003-04 Per Pupil'!C21</f>
        <v>0</v>
      </c>
      <c r="U21" s="17">
        <f>'Expenditures 2003-04'!T21/'Expenditures 2003-04 Per Pupil'!C21</f>
        <v>0</v>
      </c>
      <c r="V21" s="17">
        <f>'Expenditures 2003-04'!U21/'Expenditures 2003-04 Per Pupil'!C21</f>
        <v>0</v>
      </c>
      <c r="W21" s="17">
        <f>'Expenditures 2003-04'!V21/'Expenditures 2003-04 Per Pupil'!C21</f>
        <v>0</v>
      </c>
      <c r="X21" s="17">
        <f>'Expenditures 2003-04'!W21/'Expenditures 2003-04 Per Pupil'!C21</f>
        <v>0</v>
      </c>
      <c r="Y21" s="17">
        <f>'Expenditures 2003-04'!X21/'Expenditures 2003-04 Per Pupil'!C21</f>
        <v>0</v>
      </c>
      <c r="Z21" s="17">
        <f>'Expenditures 2003-04'!Y21/'Expenditures 2003-04 Per Pupil'!C21</f>
        <v>0</v>
      </c>
      <c r="AA21" s="17">
        <f>'Expenditures 2003-04'!Z21/'Expenditures 2003-04 Per Pupil'!C21</f>
        <v>0</v>
      </c>
      <c r="AB21" s="17">
        <f>'Expenditures 2003-04'!AA21/'Expenditures 2003-04 Per Pupil'!C21</f>
        <v>419.68790994557395</v>
      </c>
      <c r="AC21" s="17">
        <f>'Expenditures 2003-04'!AB21/'Expenditures 2003-04 Per Pupil'!C21</f>
        <v>0</v>
      </c>
    </row>
    <row r="22" spans="1:29" x14ac:dyDescent="0.25">
      <c r="A22" s="12" t="s">
        <v>21</v>
      </c>
      <c r="B22" s="11" t="s">
        <v>207</v>
      </c>
      <c r="C22" s="6">
        <v>1096.3023999999998</v>
      </c>
      <c r="D22" s="17">
        <f>'Expenditures 2003-04'!C22/'Expenditures 2003-04 Per Pupil'!C22</f>
        <v>7396.1193280248235</v>
      </c>
      <c r="E22" s="17">
        <f>'Expenditures 2003-04'!D22/'Expenditures 2003-04 Per Pupil'!C22</f>
        <v>6259.4459156524708</v>
      </c>
      <c r="F22" s="17">
        <f>'Expenditures 2003-04'!E22/'Expenditures 2003-04 Per Pupil'!C22</f>
        <v>3840.0468885227297</v>
      </c>
      <c r="G22" s="17">
        <f>'Expenditures 2003-04'!F22/'Expenditures 2003-04 Per Pupil'!C22</f>
        <v>190.51195181183587</v>
      </c>
      <c r="H22" s="17">
        <f>'Expenditures 2003-04'!G22/'Expenditures 2003-04 Per Pupil'!C22</f>
        <v>205.50449401551984</v>
      </c>
      <c r="I22" s="17">
        <f>'Expenditures 2003-04'!H22/'Expenditures 2003-04 Per Pupil'!C22</f>
        <v>340.84124964061016</v>
      </c>
      <c r="J22" s="17">
        <f>'Expenditures 2003-04'!I22/'Expenditures 2003-04 Per Pupil'!C22</f>
        <v>320.8743226321497</v>
      </c>
      <c r="K22" s="17">
        <f>'Expenditures 2003-04'!J22/'Expenditures 2003-04 Per Pupil'!C22</f>
        <v>6.3101567596677715</v>
      </c>
      <c r="L22" s="17">
        <f>'Expenditures 2003-04'!K22/'Expenditures 2003-04 Per Pupil'!C22</f>
        <v>516.54769705876777</v>
      </c>
      <c r="M22" s="17">
        <f>'Expenditures 2003-04'!L22/'Expenditures 2003-04 Per Pupil'!C22</f>
        <v>388.2601369841023</v>
      </c>
      <c r="N22" s="17">
        <f>'Expenditures 2003-04'!M22/'Expenditures 2003-04 Per Pupil'!C22</f>
        <v>0</v>
      </c>
      <c r="O22" s="17">
        <f>'Expenditures 2003-04'!N22/'Expenditures 2003-04 Per Pupil'!C22</f>
        <v>0</v>
      </c>
      <c r="P22" s="17">
        <f>'Expenditures 2003-04'!O22/'Expenditures 2003-04 Per Pupil'!C22</f>
        <v>376.03936651055409</v>
      </c>
      <c r="Q22" s="17">
        <f>'Expenditures 2003-04'!P22/'Expenditures 2003-04 Per Pupil'!C22</f>
        <v>0</v>
      </c>
      <c r="R22" s="17">
        <f>'Expenditures 2003-04'!Q22/'Expenditures 2003-04 Per Pupil'!C22</f>
        <v>74.509651716533696</v>
      </c>
      <c r="S22" s="17">
        <f>'Expenditures 2003-04'!R22/'Expenditures 2003-04 Per Pupil'!C22</f>
        <v>0</v>
      </c>
      <c r="T22" s="17">
        <f>'Expenditures 2003-04'!S22/'Expenditures 2003-04 Per Pupil'!C22</f>
        <v>0</v>
      </c>
      <c r="U22" s="17">
        <f>'Expenditures 2003-04'!T22/'Expenditures 2003-04 Per Pupil'!C22</f>
        <v>0</v>
      </c>
      <c r="V22" s="17">
        <f>'Expenditures 2003-04'!U22/'Expenditures 2003-04 Per Pupil'!C22</f>
        <v>7.6621195027941207</v>
      </c>
      <c r="W22" s="17">
        <f>'Expenditures 2003-04'!V22/'Expenditures 2003-04 Per Pupil'!C22</f>
        <v>0</v>
      </c>
      <c r="X22" s="17">
        <f>'Expenditures 2003-04'!W22/'Expenditures 2003-04 Per Pupil'!C22</f>
        <v>0</v>
      </c>
      <c r="Y22" s="17">
        <f>'Expenditures 2003-04'!X22/'Expenditures 2003-04 Per Pupil'!C22</f>
        <v>0</v>
      </c>
      <c r="Z22" s="17">
        <f>'Expenditures 2003-04'!Y22/'Expenditures 2003-04 Per Pupil'!C22</f>
        <v>0</v>
      </c>
      <c r="AA22" s="17">
        <f>'Expenditures 2003-04'!Z22/'Expenditures 2003-04 Per Pupil'!C22</f>
        <v>0</v>
      </c>
      <c r="AB22" s="17">
        <f>'Expenditures 2003-04'!AA22/'Expenditures 2003-04 Per Pupil'!C22</f>
        <v>1129.0112928695589</v>
      </c>
      <c r="AC22" s="17">
        <f>'Expenditures 2003-04'!AB22/'Expenditures 2003-04 Per Pupil'!C22</f>
        <v>211.9013877922734</v>
      </c>
    </row>
    <row r="23" spans="1:29" x14ac:dyDescent="0.25">
      <c r="A23" s="12" t="s">
        <v>22</v>
      </c>
      <c r="B23" s="11" t="s">
        <v>208</v>
      </c>
      <c r="C23" s="6">
        <v>1926.4536000000001</v>
      </c>
      <c r="D23" s="17">
        <f>'Expenditures 2003-04'!C23/'Expenditures 2003-04 Per Pupil'!C23</f>
        <v>8752.1865047774827</v>
      </c>
      <c r="E23" s="17">
        <f>'Expenditures 2003-04'!D23/'Expenditures 2003-04 Per Pupil'!C23</f>
        <v>8401.6198988649394</v>
      </c>
      <c r="F23" s="17">
        <f>'Expenditures 2003-04'!E23/'Expenditures 2003-04 Per Pupil'!C23</f>
        <v>4724.2865958463781</v>
      </c>
      <c r="G23" s="17">
        <f>'Expenditures 2003-04'!F23/'Expenditures 2003-04 Per Pupil'!C23</f>
        <v>356.93237563572774</v>
      </c>
      <c r="H23" s="17">
        <f>'Expenditures 2003-04'!G23/'Expenditures 2003-04 Per Pupil'!C23</f>
        <v>516.52292585712939</v>
      </c>
      <c r="I23" s="17">
        <f>'Expenditures 2003-04'!H23/'Expenditures 2003-04 Per Pupil'!C23</f>
        <v>322.25625885824604</v>
      </c>
      <c r="J23" s="17">
        <f>'Expenditures 2003-04'!I23/'Expenditures 2003-04 Per Pupil'!C23</f>
        <v>285.82961458298291</v>
      </c>
      <c r="K23" s="17">
        <f>'Expenditures 2003-04'!J23/'Expenditures 2003-04 Per Pupil'!C23</f>
        <v>71.268521598443897</v>
      </c>
      <c r="L23" s="17">
        <f>'Expenditures 2003-04'!K23/'Expenditures 2003-04 Per Pupil'!C23</f>
        <v>733.22849821039028</v>
      </c>
      <c r="M23" s="17">
        <f>'Expenditures 2003-04'!L23/'Expenditures 2003-04 Per Pupil'!C23</f>
        <v>612.00088078944646</v>
      </c>
      <c r="N23" s="17">
        <f>'Expenditures 2003-04'!M23/'Expenditures 2003-04 Per Pupil'!C23</f>
        <v>0</v>
      </c>
      <c r="O23" s="17">
        <f>'Expenditures 2003-04'!N23/'Expenditures 2003-04 Per Pupil'!C23</f>
        <v>0</v>
      </c>
      <c r="P23" s="17">
        <f>'Expenditures 2003-04'!O23/'Expenditures 2003-04 Per Pupil'!C23</f>
        <v>588.09759030791088</v>
      </c>
      <c r="Q23" s="17">
        <f>'Expenditures 2003-04'!P23/'Expenditures 2003-04 Per Pupil'!C23</f>
        <v>0</v>
      </c>
      <c r="R23" s="17">
        <f>'Expenditures 2003-04'!Q23/'Expenditures 2003-04 Per Pupil'!C23</f>
        <v>191.1966371782845</v>
      </c>
      <c r="S23" s="17">
        <f>'Expenditures 2003-04'!R23/'Expenditures 2003-04 Per Pupil'!C23</f>
        <v>0</v>
      </c>
      <c r="T23" s="17">
        <f>'Expenditures 2003-04'!S23/'Expenditures 2003-04 Per Pupil'!C23</f>
        <v>0</v>
      </c>
      <c r="U23" s="17">
        <f>'Expenditures 2003-04'!T23/'Expenditures 2003-04 Per Pupil'!C23</f>
        <v>0</v>
      </c>
      <c r="V23" s="17">
        <f>'Expenditures 2003-04'!U23/'Expenditures 2003-04 Per Pupil'!C23</f>
        <v>0</v>
      </c>
      <c r="W23" s="17">
        <f>'Expenditures 2003-04'!V23/'Expenditures 2003-04 Per Pupil'!C23</f>
        <v>0</v>
      </c>
      <c r="X23" s="17">
        <f>'Expenditures 2003-04'!W23/'Expenditures 2003-04 Per Pupil'!C23</f>
        <v>0</v>
      </c>
      <c r="Y23" s="17">
        <f>'Expenditures 2003-04'!X23/'Expenditures 2003-04 Per Pupil'!C23</f>
        <v>0</v>
      </c>
      <c r="Z23" s="17">
        <f>'Expenditures 2003-04'!Y23/'Expenditures 2003-04 Per Pupil'!C23</f>
        <v>0</v>
      </c>
      <c r="AA23" s="17">
        <f>'Expenditures 2003-04'!Z23/'Expenditures 2003-04 Per Pupil'!C23</f>
        <v>0</v>
      </c>
      <c r="AB23" s="17">
        <f>'Expenditures 2003-04'!AA23/'Expenditures 2003-04 Per Pupil'!C23</f>
        <v>350.56660591254314</v>
      </c>
      <c r="AC23" s="17">
        <f>'Expenditures 2003-04'!AB23/'Expenditures 2003-04 Per Pupil'!C23</f>
        <v>28.301237050298017</v>
      </c>
    </row>
    <row r="24" spans="1:29" x14ac:dyDescent="0.25">
      <c r="A24" s="12" t="s">
        <v>23</v>
      </c>
      <c r="B24" s="11" t="s">
        <v>209</v>
      </c>
      <c r="C24" s="6">
        <v>2400.8191000000002</v>
      </c>
      <c r="D24" s="17">
        <f>'Expenditures 2003-04'!C24/'Expenditures 2003-04 Per Pupil'!C24</f>
        <v>8201.1596917068837</v>
      </c>
      <c r="E24" s="17">
        <f>'Expenditures 2003-04'!D24/'Expenditures 2003-04 Per Pupil'!C24</f>
        <v>7865.8142339837268</v>
      </c>
      <c r="F24" s="17">
        <f>'Expenditures 2003-04'!E24/'Expenditures 2003-04 Per Pupil'!C24</f>
        <v>4190.6768277543279</v>
      </c>
      <c r="G24" s="17">
        <f>'Expenditures 2003-04'!F24/'Expenditures 2003-04 Per Pupil'!C24</f>
        <v>195.23173570220263</v>
      </c>
      <c r="H24" s="17">
        <f>'Expenditures 2003-04'!G24/'Expenditures 2003-04 Per Pupil'!C24</f>
        <v>169.79378829500314</v>
      </c>
      <c r="I24" s="17">
        <f>'Expenditures 2003-04'!H24/'Expenditures 2003-04 Per Pupil'!C24</f>
        <v>419.96542763259419</v>
      </c>
      <c r="J24" s="17">
        <f>'Expenditures 2003-04'!I24/'Expenditures 2003-04 Per Pupil'!C24</f>
        <v>494.73297675780731</v>
      </c>
      <c r="K24" s="17">
        <f>'Expenditures 2003-04'!J24/'Expenditures 2003-04 Per Pupil'!C24</f>
        <v>167.3523548692194</v>
      </c>
      <c r="L24" s="17">
        <f>'Expenditures 2003-04'!K24/'Expenditures 2003-04 Per Pupil'!C24</f>
        <v>947.43639785271603</v>
      </c>
      <c r="M24" s="17">
        <f>'Expenditures 2003-04'!L24/'Expenditures 2003-04 Per Pupil'!C24</f>
        <v>537.97316090995776</v>
      </c>
      <c r="N24" s="17">
        <f>'Expenditures 2003-04'!M24/'Expenditures 2003-04 Per Pupil'!C24</f>
        <v>0</v>
      </c>
      <c r="O24" s="17">
        <f>'Expenditures 2003-04'!N24/'Expenditures 2003-04 Per Pupil'!C24</f>
        <v>0</v>
      </c>
      <c r="P24" s="17">
        <f>'Expenditures 2003-04'!O24/'Expenditures 2003-04 Per Pupil'!C24</f>
        <v>596.01345640744023</v>
      </c>
      <c r="Q24" s="17">
        <f>'Expenditures 2003-04'!P24/'Expenditures 2003-04 Per Pupil'!C24</f>
        <v>0</v>
      </c>
      <c r="R24" s="17">
        <f>'Expenditures 2003-04'!Q24/'Expenditures 2003-04 Per Pupil'!C24</f>
        <v>146.63810780245791</v>
      </c>
      <c r="S24" s="17">
        <f>'Expenditures 2003-04'!R24/'Expenditures 2003-04 Per Pupil'!C24</f>
        <v>0</v>
      </c>
      <c r="T24" s="17">
        <f>'Expenditures 2003-04'!S24/'Expenditures 2003-04 Per Pupil'!C24</f>
        <v>0</v>
      </c>
      <c r="U24" s="17">
        <f>'Expenditures 2003-04'!T24/'Expenditures 2003-04 Per Pupil'!C24</f>
        <v>0</v>
      </c>
      <c r="V24" s="17">
        <f>'Expenditures 2003-04'!U24/'Expenditures 2003-04 Per Pupil'!C24</f>
        <v>0</v>
      </c>
      <c r="W24" s="17">
        <f>'Expenditures 2003-04'!V24/'Expenditures 2003-04 Per Pupil'!C24</f>
        <v>0</v>
      </c>
      <c r="X24" s="17">
        <f>'Expenditures 2003-04'!W24/'Expenditures 2003-04 Per Pupil'!C24</f>
        <v>0</v>
      </c>
      <c r="Y24" s="17">
        <f>'Expenditures 2003-04'!X24/'Expenditures 2003-04 Per Pupil'!C24</f>
        <v>0</v>
      </c>
      <c r="Z24" s="17">
        <f>'Expenditures 2003-04'!Y24/'Expenditures 2003-04 Per Pupil'!C24</f>
        <v>0.49982941238679746</v>
      </c>
      <c r="AA24" s="17">
        <f>'Expenditures 2003-04'!Z24/'Expenditures 2003-04 Per Pupil'!C24</f>
        <v>0</v>
      </c>
      <c r="AB24" s="17">
        <f>'Expenditures 2003-04'!AA24/'Expenditures 2003-04 Per Pupil'!C24</f>
        <v>334.84562831077108</v>
      </c>
      <c r="AC24" s="17">
        <f>'Expenditures 2003-04'!AB24/'Expenditures 2003-04 Per Pupil'!C24</f>
        <v>131.07624393691302</v>
      </c>
    </row>
    <row r="25" spans="1:29" x14ac:dyDescent="0.25">
      <c r="A25" s="12" t="s">
        <v>24</v>
      </c>
      <c r="B25" s="11" t="s">
        <v>210</v>
      </c>
      <c r="C25" s="6">
        <v>10225.7593</v>
      </c>
      <c r="D25" s="17">
        <f>'Expenditures 2003-04'!C25/'Expenditures 2003-04 Per Pupil'!C25</f>
        <v>6067.9132316365003</v>
      </c>
      <c r="E25" s="17">
        <f>'Expenditures 2003-04'!D25/'Expenditures 2003-04 Per Pupil'!C25</f>
        <v>5799.4274684325883</v>
      </c>
      <c r="F25" s="17">
        <f>'Expenditures 2003-04'!E25/'Expenditures 2003-04 Per Pupil'!C25</f>
        <v>3632.2460367319618</v>
      </c>
      <c r="G25" s="17">
        <f>'Expenditures 2003-04'!F25/'Expenditures 2003-04 Per Pupil'!C25</f>
        <v>155.44547875285897</v>
      </c>
      <c r="H25" s="17">
        <f>'Expenditures 2003-04'!G25/'Expenditures 2003-04 Per Pupil'!C25</f>
        <v>213.8404176988598</v>
      </c>
      <c r="I25" s="17">
        <f>'Expenditures 2003-04'!H25/'Expenditures 2003-04 Per Pupil'!C25</f>
        <v>57.545868500933715</v>
      </c>
      <c r="J25" s="17">
        <f>'Expenditures 2003-04'!I25/'Expenditures 2003-04 Per Pupil'!C25</f>
        <v>395.22523574361855</v>
      </c>
      <c r="K25" s="17">
        <f>'Expenditures 2003-04'!J25/'Expenditures 2003-04 Per Pupil'!C25</f>
        <v>152.78636472501364</v>
      </c>
      <c r="L25" s="17">
        <f>'Expenditures 2003-04'!K25/'Expenditures 2003-04 Per Pupil'!C25</f>
        <v>402.61020616825982</v>
      </c>
      <c r="M25" s="17">
        <f>'Expenditures 2003-04'!L25/'Expenditures 2003-04 Per Pupil'!C25</f>
        <v>414.15023234509346</v>
      </c>
      <c r="N25" s="17">
        <f>'Expenditures 2003-04'!M25/'Expenditures 2003-04 Per Pupil'!C25</f>
        <v>0.4533746457341315</v>
      </c>
      <c r="O25" s="17">
        <f>'Expenditures 2003-04'!N25/'Expenditures 2003-04 Per Pupil'!C25</f>
        <v>0</v>
      </c>
      <c r="P25" s="17">
        <f>'Expenditures 2003-04'!O25/'Expenditures 2003-04 Per Pupil'!C25</f>
        <v>331.73196732686637</v>
      </c>
      <c r="Q25" s="17">
        <f>'Expenditures 2003-04'!P25/'Expenditures 2003-04 Per Pupil'!C25</f>
        <v>0</v>
      </c>
      <c r="R25" s="17">
        <f>'Expenditures 2003-04'!Q25/'Expenditures 2003-04 Per Pupil'!C25</f>
        <v>43.392285793388467</v>
      </c>
      <c r="S25" s="17">
        <f>'Expenditures 2003-04'!R25/'Expenditures 2003-04 Per Pupil'!C25</f>
        <v>0</v>
      </c>
      <c r="T25" s="17">
        <f>'Expenditures 2003-04'!S25/'Expenditures 2003-04 Per Pupil'!C25</f>
        <v>0</v>
      </c>
      <c r="U25" s="17">
        <f>'Expenditures 2003-04'!T25/'Expenditures 2003-04 Per Pupil'!C25</f>
        <v>0</v>
      </c>
      <c r="V25" s="17">
        <f>'Expenditures 2003-04'!U25/'Expenditures 2003-04 Per Pupil'!C25</f>
        <v>0</v>
      </c>
      <c r="W25" s="17">
        <f>'Expenditures 2003-04'!V25/'Expenditures 2003-04 Per Pupil'!C25</f>
        <v>0</v>
      </c>
      <c r="X25" s="17">
        <f>'Expenditures 2003-04'!W25/'Expenditures 2003-04 Per Pupil'!C25</f>
        <v>0</v>
      </c>
      <c r="Y25" s="17">
        <f>'Expenditures 2003-04'!X25/'Expenditures 2003-04 Per Pupil'!C25</f>
        <v>0</v>
      </c>
      <c r="Z25" s="17">
        <f>'Expenditures 2003-04'!Y25/'Expenditures 2003-04 Per Pupil'!C25</f>
        <v>0</v>
      </c>
      <c r="AA25" s="17">
        <f>'Expenditures 2003-04'!Z25/'Expenditures 2003-04 Per Pupil'!C25</f>
        <v>0</v>
      </c>
      <c r="AB25" s="17">
        <f>'Expenditures 2003-04'!AA25/'Expenditures 2003-04 Per Pupil'!C25</f>
        <v>268.48576320391192</v>
      </c>
      <c r="AC25" s="17">
        <f>'Expenditures 2003-04'!AB25/'Expenditures 2003-04 Per Pupil'!C25</f>
        <v>15.746414058465078</v>
      </c>
    </row>
    <row r="26" spans="1:29" x14ac:dyDescent="0.25">
      <c r="A26" s="12" t="s">
        <v>25</v>
      </c>
      <c r="B26" s="11" t="s">
        <v>211</v>
      </c>
      <c r="C26" s="6">
        <v>395.13099999999997</v>
      </c>
      <c r="D26" s="17">
        <f>'Expenditures 2003-04'!C26/'Expenditures 2003-04 Per Pupil'!C26</f>
        <v>6368.7854154698061</v>
      </c>
      <c r="E26" s="17">
        <f>'Expenditures 2003-04'!D26/'Expenditures 2003-04 Per Pupil'!C26</f>
        <v>6040.2318724676124</v>
      </c>
      <c r="F26" s="17">
        <f>'Expenditures 2003-04'!E26/'Expenditures 2003-04 Per Pupil'!C26</f>
        <v>3616.5902194462092</v>
      </c>
      <c r="G26" s="17">
        <f>'Expenditures 2003-04'!F26/'Expenditures 2003-04 Per Pupil'!C26</f>
        <v>158.00838203026339</v>
      </c>
      <c r="H26" s="17">
        <f>'Expenditures 2003-04'!G26/'Expenditures 2003-04 Per Pupil'!C26</f>
        <v>374.7581688098378</v>
      </c>
      <c r="I26" s="17">
        <f>'Expenditures 2003-04'!H26/'Expenditures 2003-04 Per Pupil'!C26</f>
        <v>298.52451465463355</v>
      </c>
      <c r="J26" s="17">
        <f>'Expenditures 2003-04'!I26/'Expenditures 2003-04 Per Pupil'!C26</f>
        <v>297.00036190529221</v>
      </c>
      <c r="K26" s="17">
        <f>'Expenditures 2003-04'!J26/'Expenditures 2003-04 Per Pupil'!C26</f>
        <v>166.79432896937979</v>
      </c>
      <c r="L26" s="17">
        <f>'Expenditures 2003-04'!K26/'Expenditures 2003-04 Per Pupil'!C26</f>
        <v>619.00005314693101</v>
      </c>
      <c r="M26" s="17">
        <f>'Expenditures 2003-04'!L26/'Expenditures 2003-04 Per Pupil'!C26</f>
        <v>219.497913350256</v>
      </c>
      <c r="N26" s="17">
        <f>'Expenditures 2003-04'!M26/'Expenditures 2003-04 Per Pupil'!C26</f>
        <v>0</v>
      </c>
      <c r="O26" s="17">
        <f>'Expenditures 2003-04'!N26/'Expenditures 2003-04 Per Pupil'!C26</f>
        <v>0</v>
      </c>
      <c r="P26" s="17">
        <f>'Expenditures 2003-04'!O26/'Expenditures 2003-04 Per Pupil'!C26</f>
        <v>290.05793015480947</v>
      </c>
      <c r="Q26" s="17">
        <f>'Expenditures 2003-04'!P26/'Expenditures 2003-04 Per Pupil'!C26</f>
        <v>0</v>
      </c>
      <c r="R26" s="17">
        <f>'Expenditures 2003-04'!Q26/'Expenditures 2003-04 Per Pupil'!C26</f>
        <v>0</v>
      </c>
      <c r="S26" s="17">
        <f>'Expenditures 2003-04'!R26/'Expenditures 2003-04 Per Pupil'!C26</f>
        <v>0</v>
      </c>
      <c r="T26" s="17">
        <f>'Expenditures 2003-04'!S26/'Expenditures 2003-04 Per Pupil'!C26</f>
        <v>0</v>
      </c>
      <c r="U26" s="17">
        <f>'Expenditures 2003-04'!T26/'Expenditures 2003-04 Per Pupil'!C26</f>
        <v>0</v>
      </c>
      <c r="V26" s="17">
        <f>'Expenditures 2003-04'!U26/'Expenditures 2003-04 Per Pupil'!C26</f>
        <v>54.989155495266125</v>
      </c>
      <c r="W26" s="17">
        <f>'Expenditures 2003-04'!V26/'Expenditures 2003-04 Per Pupil'!C26</f>
        <v>0</v>
      </c>
      <c r="X26" s="17">
        <f>'Expenditures 2003-04'!W26/'Expenditures 2003-04 Per Pupil'!C26</f>
        <v>0</v>
      </c>
      <c r="Y26" s="17">
        <f>'Expenditures 2003-04'!X26/'Expenditures 2003-04 Per Pupil'!C26</f>
        <v>0</v>
      </c>
      <c r="Z26" s="17">
        <f>'Expenditures 2003-04'!Y26/'Expenditures 2003-04 Per Pupil'!C26</f>
        <v>0</v>
      </c>
      <c r="AA26" s="17">
        <f>'Expenditures 2003-04'!Z26/'Expenditures 2003-04 Per Pupil'!C26</f>
        <v>0</v>
      </c>
      <c r="AB26" s="17">
        <f>'Expenditures 2003-04'!AA26/'Expenditures 2003-04 Per Pupil'!C26</f>
        <v>273.56438750692809</v>
      </c>
      <c r="AC26" s="17">
        <f>'Expenditures 2003-04'!AB26/'Expenditures 2003-04 Per Pupil'!C26</f>
        <v>468.75086996464466</v>
      </c>
    </row>
    <row r="27" spans="1:29" x14ac:dyDescent="0.25">
      <c r="A27" s="12" t="s">
        <v>26</v>
      </c>
      <c r="B27" s="11" t="s">
        <v>212</v>
      </c>
      <c r="C27" s="6">
        <v>1975.4498999999996</v>
      </c>
      <c r="D27" s="17">
        <f>'Expenditures 2003-04'!C27/'Expenditures 2003-04 Per Pupil'!C27</f>
        <v>7143.8262139677663</v>
      </c>
      <c r="E27" s="17">
        <f>'Expenditures 2003-04'!D27/'Expenditures 2003-04 Per Pupil'!C27</f>
        <v>6802.2007442456534</v>
      </c>
      <c r="F27" s="17">
        <f>'Expenditures 2003-04'!E27/'Expenditures 2003-04 Per Pupil'!C27</f>
        <v>3854.2978842439902</v>
      </c>
      <c r="G27" s="17">
        <f>'Expenditures 2003-04'!F27/'Expenditures 2003-04 Per Pupil'!C27</f>
        <v>247.33111682558999</v>
      </c>
      <c r="H27" s="17">
        <f>'Expenditures 2003-04'!G27/'Expenditures 2003-04 Per Pupil'!C27</f>
        <v>245.08302640325127</v>
      </c>
      <c r="I27" s="17">
        <f>'Expenditures 2003-04'!H27/'Expenditures 2003-04 Per Pupil'!C27</f>
        <v>247.69663862394086</v>
      </c>
      <c r="J27" s="17">
        <f>'Expenditures 2003-04'!I27/'Expenditures 2003-04 Per Pupil'!C27</f>
        <v>312.09720378127543</v>
      </c>
      <c r="K27" s="17">
        <f>'Expenditures 2003-04'!J27/'Expenditures 2003-04 Per Pupil'!C27</f>
        <v>24.824431133383847</v>
      </c>
      <c r="L27" s="17">
        <f>'Expenditures 2003-04'!K27/'Expenditures 2003-04 Per Pupil'!C27</f>
        <v>535.49557495738065</v>
      </c>
      <c r="M27" s="17">
        <f>'Expenditures 2003-04'!L27/'Expenditures 2003-04 Per Pupil'!C27</f>
        <v>705.01078766917863</v>
      </c>
      <c r="N27" s="17">
        <f>'Expenditures 2003-04'!M27/'Expenditures 2003-04 Per Pupil'!C27</f>
        <v>34.953202305965853</v>
      </c>
      <c r="O27" s="17">
        <f>'Expenditures 2003-04'!N27/'Expenditures 2003-04 Per Pupil'!C27</f>
        <v>0</v>
      </c>
      <c r="P27" s="17">
        <f>'Expenditures 2003-04'!O27/'Expenditures 2003-04 Per Pupil'!C27</f>
        <v>460.22902934668207</v>
      </c>
      <c r="Q27" s="17">
        <f>'Expenditures 2003-04'!P27/'Expenditures 2003-04 Per Pupil'!C27</f>
        <v>0</v>
      </c>
      <c r="R27" s="17">
        <f>'Expenditures 2003-04'!Q27/'Expenditures 2003-04 Per Pupil'!C27</f>
        <v>135.18184895501528</v>
      </c>
      <c r="S27" s="17">
        <f>'Expenditures 2003-04'!R27/'Expenditures 2003-04 Per Pupil'!C27</f>
        <v>0</v>
      </c>
      <c r="T27" s="17">
        <f>'Expenditures 2003-04'!S27/'Expenditures 2003-04 Per Pupil'!C27</f>
        <v>0</v>
      </c>
      <c r="U27" s="17">
        <f>'Expenditures 2003-04'!T27/'Expenditures 2003-04 Per Pupil'!C27</f>
        <v>0</v>
      </c>
      <c r="V27" s="17">
        <f>'Expenditures 2003-04'!U27/'Expenditures 2003-04 Per Pupil'!C27</f>
        <v>0</v>
      </c>
      <c r="W27" s="17">
        <f>'Expenditures 2003-04'!V27/'Expenditures 2003-04 Per Pupil'!C27</f>
        <v>0</v>
      </c>
      <c r="X27" s="17">
        <f>'Expenditures 2003-04'!W27/'Expenditures 2003-04 Per Pupil'!C27</f>
        <v>0</v>
      </c>
      <c r="Y27" s="17">
        <f>'Expenditures 2003-04'!X27/'Expenditures 2003-04 Per Pupil'!C27</f>
        <v>0</v>
      </c>
      <c r="Z27" s="17">
        <f>'Expenditures 2003-04'!Y27/'Expenditures 2003-04 Per Pupil'!C27</f>
        <v>0</v>
      </c>
      <c r="AA27" s="17">
        <f>'Expenditures 2003-04'!Z27/'Expenditures 2003-04 Per Pupil'!C27</f>
        <v>0</v>
      </c>
      <c r="AB27" s="17">
        <f>'Expenditures 2003-04'!AA27/'Expenditures 2003-04 Per Pupil'!C27</f>
        <v>341.62546972211248</v>
      </c>
      <c r="AC27" s="17">
        <f>'Expenditures 2003-04'!AB27/'Expenditures 2003-04 Per Pupil'!C27</f>
        <v>9.8919238599774175</v>
      </c>
    </row>
    <row r="28" spans="1:29" x14ac:dyDescent="0.25">
      <c r="A28" s="12" t="s">
        <v>27</v>
      </c>
      <c r="B28" s="11" t="s">
        <v>213</v>
      </c>
      <c r="C28" s="6">
        <v>1835.4946</v>
      </c>
      <c r="D28" s="17">
        <f>'Expenditures 2003-04'!C28/'Expenditures 2003-04 Per Pupil'!C28</f>
        <v>7301.2482030728943</v>
      </c>
      <c r="E28" s="17">
        <f>'Expenditures 2003-04'!D28/'Expenditures 2003-04 Per Pupil'!C28</f>
        <v>6963.8006725816567</v>
      </c>
      <c r="F28" s="17">
        <f>'Expenditures 2003-04'!E28/'Expenditures 2003-04 Per Pupil'!C28</f>
        <v>4060.3161349534889</v>
      </c>
      <c r="G28" s="17">
        <f>'Expenditures 2003-04'!F28/'Expenditures 2003-04 Per Pupil'!C28</f>
        <v>227.88380309045857</v>
      </c>
      <c r="H28" s="17">
        <f>'Expenditures 2003-04'!G28/'Expenditures 2003-04 Per Pupil'!C28</f>
        <v>262.38638893298844</v>
      </c>
      <c r="I28" s="17">
        <f>'Expenditures 2003-04'!H28/'Expenditures 2003-04 Per Pupil'!C28</f>
        <v>331.08881932967824</v>
      </c>
      <c r="J28" s="17">
        <f>'Expenditures 2003-04'!I28/'Expenditures 2003-04 Per Pupil'!C28</f>
        <v>333.71788726591734</v>
      </c>
      <c r="K28" s="17">
        <f>'Expenditures 2003-04'!J28/'Expenditures 2003-04 Per Pupil'!C28</f>
        <v>184.99741704497524</v>
      </c>
      <c r="L28" s="17">
        <f>'Expenditures 2003-04'!K28/'Expenditures 2003-04 Per Pupil'!C28</f>
        <v>633.8916279023648</v>
      </c>
      <c r="M28" s="17">
        <f>'Expenditures 2003-04'!L28/'Expenditures 2003-04 Per Pupil'!C28</f>
        <v>450.94353314904879</v>
      </c>
      <c r="N28" s="17">
        <f>'Expenditures 2003-04'!M28/'Expenditures 2003-04 Per Pupil'!C28</f>
        <v>0</v>
      </c>
      <c r="O28" s="17">
        <f>'Expenditures 2003-04'!N28/'Expenditures 2003-04 Per Pupil'!C28</f>
        <v>0</v>
      </c>
      <c r="P28" s="17">
        <f>'Expenditures 2003-04'!O28/'Expenditures 2003-04 Per Pupil'!C28</f>
        <v>387.69138302014068</v>
      </c>
      <c r="Q28" s="17">
        <f>'Expenditures 2003-04'!P28/'Expenditures 2003-04 Per Pupil'!C28</f>
        <v>0</v>
      </c>
      <c r="R28" s="17">
        <f>'Expenditures 2003-04'!Q28/'Expenditures 2003-04 Per Pupil'!C28</f>
        <v>90.883677892596367</v>
      </c>
      <c r="S28" s="17">
        <f>'Expenditures 2003-04'!R28/'Expenditures 2003-04 Per Pupil'!C28</f>
        <v>0</v>
      </c>
      <c r="T28" s="17">
        <f>'Expenditures 2003-04'!S28/'Expenditures 2003-04 Per Pupil'!C28</f>
        <v>0</v>
      </c>
      <c r="U28" s="17">
        <f>'Expenditures 2003-04'!T28/'Expenditures 2003-04 Per Pupil'!C28</f>
        <v>0</v>
      </c>
      <c r="V28" s="17">
        <f>'Expenditures 2003-04'!U28/'Expenditures 2003-04 Per Pupil'!C28</f>
        <v>81.721842167228388</v>
      </c>
      <c r="W28" s="17">
        <f>'Expenditures 2003-04'!V28/'Expenditures 2003-04 Per Pupil'!C28</f>
        <v>0</v>
      </c>
      <c r="X28" s="17">
        <f>'Expenditures 2003-04'!W28/'Expenditures 2003-04 Per Pupil'!C28</f>
        <v>0</v>
      </c>
      <c r="Y28" s="17">
        <f>'Expenditures 2003-04'!X28/'Expenditures 2003-04 Per Pupil'!C28</f>
        <v>0</v>
      </c>
      <c r="Z28" s="17">
        <f>'Expenditures 2003-04'!Y28/'Expenditures 2003-04 Per Pupil'!C28</f>
        <v>0</v>
      </c>
      <c r="AA28" s="17">
        <f>'Expenditures 2003-04'!Z28/'Expenditures 2003-04 Per Pupil'!C28</f>
        <v>0</v>
      </c>
      <c r="AB28" s="17">
        <f>'Expenditures 2003-04'!AA28/'Expenditures 2003-04 Per Pupil'!C28</f>
        <v>255.72568832400813</v>
      </c>
      <c r="AC28" s="17">
        <f>'Expenditures 2003-04'!AB28/'Expenditures 2003-04 Per Pupil'!C28</f>
        <v>112.48303318353538</v>
      </c>
    </row>
    <row r="29" spans="1:29" x14ac:dyDescent="0.25">
      <c r="A29" s="12" t="s">
        <v>28</v>
      </c>
      <c r="B29" s="11" t="s">
        <v>214</v>
      </c>
      <c r="C29" s="6">
        <v>2627.1581999999999</v>
      </c>
      <c r="D29" s="17">
        <f>'Expenditures 2003-04'!C29/'Expenditures 2003-04 Per Pupil'!C29</f>
        <v>7689.443897973103</v>
      </c>
      <c r="E29" s="17">
        <f>'Expenditures 2003-04'!D29/'Expenditures 2003-04 Per Pupil'!C29</f>
        <v>7311.3351186845175</v>
      </c>
      <c r="F29" s="17">
        <f>'Expenditures 2003-04'!E29/'Expenditures 2003-04 Per Pupil'!C29</f>
        <v>4663.709509385465</v>
      </c>
      <c r="G29" s="17">
        <f>'Expenditures 2003-04'!F29/'Expenditures 2003-04 Per Pupil'!C29</f>
        <v>204.0137476304244</v>
      </c>
      <c r="H29" s="17">
        <f>'Expenditures 2003-04'!G29/'Expenditures 2003-04 Per Pupil'!C29</f>
        <v>196.74685749796112</v>
      </c>
      <c r="I29" s="17">
        <f>'Expenditures 2003-04'!H29/'Expenditures 2003-04 Per Pupil'!C29</f>
        <v>182.58037905749262</v>
      </c>
      <c r="J29" s="17">
        <f>'Expenditures 2003-04'!I29/'Expenditures 2003-04 Per Pupil'!C29</f>
        <v>294.5521324144089</v>
      </c>
      <c r="K29" s="17">
        <f>'Expenditures 2003-04'!J29/'Expenditures 2003-04 Per Pupil'!C29</f>
        <v>97.303824337643633</v>
      </c>
      <c r="L29" s="17">
        <f>'Expenditures 2003-04'!K29/'Expenditures 2003-04 Per Pupil'!C29</f>
        <v>650.07867436380502</v>
      </c>
      <c r="M29" s="17">
        <f>'Expenditures 2003-04'!L29/'Expenditures 2003-04 Per Pupil'!C29</f>
        <v>403.54618157368674</v>
      </c>
      <c r="N29" s="17">
        <f>'Expenditures 2003-04'!M29/'Expenditures 2003-04 Per Pupil'!C29</f>
        <v>0</v>
      </c>
      <c r="O29" s="17">
        <f>'Expenditures 2003-04'!N29/'Expenditures 2003-04 Per Pupil'!C29</f>
        <v>0</v>
      </c>
      <c r="P29" s="17">
        <f>'Expenditures 2003-04'!O29/'Expenditures 2003-04 Per Pupil'!C29</f>
        <v>535.9154922608011</v>
      </c>
      <c r="Q29" s="17">
        <f>'Expenditures 2003-04'!P29/'Expenditures 2003-04 Per Pupil'!C29</f>
        <v>0</v>
      </c>
      <c r="R29" s="17">
        <f>'Expenditures 2003-04'!Q29/'Expenditures 2003-04 Per Pupil'!C29</f>
        <v>82.888320162828421</v>
      </c>
      <c r="S29" s="17">
        <f>'Expenditures 2003-04'!R29/'Expenditures 2003-04 Per Pupil'!C29</f>
        <v>0</v>
      </c>
      <c r="T29" s="17">
        <f>'Expenditures 2003-04'!S29/'Expenditures 2003-04 Per Pupil'!C29</f>
        <v>0</v>
      </c>
      <c r="U29" s="17">
        <f>'Expenditures 2003-04'!T29/'Expenditures 2003-04 Per Pupil'!C29</f>
        <v>0</v>
      </c>
      <c r="V29" s="17">
        <f>'Expenditures 2003-04'!U29/'Expenditures 2003-04 Per Pupil'!C29</f>
        <v>0</v>
      </c>
      <c r="W29" s="17">
        <f>'Expenditures 2003-04'!V29/'Expenditures 2003-04 Per Pupil'!C29</f>
        <v>0</v>
      </c>
      <c r="X29" s="17">
        <f>'Expenditures 2003-04'!W29/'Expenditures 2003-04 Per Pupil'!C29</f>
        <v>0</v>
      </c>
      <c r="Y29" s="17">
        <f>'Expenditures 2003-04'!X29/'Expenditures 2003-04 Per Pupil'!C29</f>
        <v>0</v>
      </c>
      <c r="Z29" s="17">
        <f>'Expenditures 2003-04'!Y29/'Expenditures 2003-04 Per Pupil'!C29</f>
        <v>6.2062802308593366</v>
      </c>
      <c r="AA29" s="17">
        <f>'Expenditures 2003-04'!Z29/'Expenditures 2003-04 Per Pupil'!C29</f>
        <v>0</v>
      </c>
      <c r="AB29" s="17">
        <f>'Expenditures 2003-04'!AA29/'Expenditures 2003-04 Per Pupil'!C29</f>
        <v>371.90249905772708</v>
      </c>
      <c r="AC29" s="17">
        <f>'Expenditures 2003-04'!AB29/'Expenditures 2003-04 Per Pupil'!C29</f>
        <v>552.79161719305682</v>
      </c>
    </row>
    <row r="30" spans="1:29" x14ac:dyDescent="0.25">
      <c r="A30" s="12" t="s">
        <v>29</v>
      </c>
      <c r="B30" s="11" t="s">
        <v>215</v>
      </c>
      <c r="C30" s="6">
        <v>4117.0214999999998</v>
      </c>
      <c r="D30" s="17">
        <f>'Expenditures 2003-04'!C30/'Expenditures 2003-04 Per Pupil'!C30</f>
        <v>7500.6599431166442</v>
      </c>
      <c r="E30" s="17">
        <f>'Expenditures 2003-04'!D30/'Expenditures 2003-04 Per Pupil'!C30</f>
        <v>6804.4289639973949</v>
      </c>
      <c r="F30" s="17">
        <f>'Expenditures 2003-04'!E30/'Expenditures 2003-04 Per Pupil'!C30</f>
        <v>3534.4879010226205</v>
      </c>
      <c r="G30" s="17">
        <f>'Expenditures 2003-04'!F30/'Expenditures 2003-04 Per Pupil'!C30</f>
        <v>339.52891914700962</v>
      </c>
      <c r="H30" s="17">
        <f>'Expenditures 2003-04'!G30/'Expenditures 2003-04 Per Pupil'!C30</f>
        <v>306.27105299304367</v>
      </c>
      <c r="I30" s="17">
        <f>'Expenditures 2003-04'!H30/'Expenditures 2003-04 Per Pupil'!C30</f>
        <v>188.77157916226574</v>
      </c>
      <c r="J30" s="17">
        <f>'Expenditures 2003-04'!I30/'Expenditures 2003-04 Per Pupil'!C30</f>
        <v>355.17578424110735</v>
      </c>
      <c r="K30" s="17">
        <f>'Expenditures 2003-04'!J30/'Expenditures 2003-04 Per Pupil'!C30</f>
        <v>71.382367082610571</v>
      </c>
      <c r="L30" s="17">
        <f>'Expenditures 2003-04'!K30/'Expenditures 2003-04 Per Pupil'!C30</f>
        <v>843.13037714279619</v>
      </c>
      <c r="M30" s="17">
        <f>'Expenditures 2003-04'!L30/'Expenditures 2003-04 Per Pupil'!C30</f>
        <v>603.50063267826033</v>
      </c>
      <c r="N30" s="17">
        <f>'Expenditures 2003-04'!M30/'Expenditures 2003-04 Per Pupil'!C30</f>
        <v>133.60171182006215</v>
      </c>
      <c r="O30" s="17">
        <f>'Expenditures 2003-04'!N30/'Expenditures 2003-04 Per Pupil'!C30</f>
        <v>0</v>
      </c>
      <c r="P30" s="17">
        <f>'Expenditures 2003-04'!O30/'Expenditures 2003-04 Per Pupil'!C30</f>
        <v>375.4080832465898</v>
      </c>
      <c r="Q30" s="17">
        <f>'Expenditures 2003-04'!P30/'Expenditures 2003-04 Per Pupil'!C30</f>
        <v>0</v>
      </c>
      <c r="R30" s="17">
        <f>'Expenditures 2003-04'!Q30/'Expenditures 2003-04 Per Pupil'!C30</f>
        <v>53.170555461029295</v>
      </c>
      <c r="S30" s="17">
        <f>'Expenditures 2003-04'!R30/'Expenditures 2003-04 Per Pupil'!C30</f>
        <v>0</v>
      </c>
      <c r="T30" s="17">
        <f>'Expenditures 2003-04'!S30/'Expenditures 2003-04 Per Pupil'!C30</f>
        <v>0</v>
      </c>
      <c r="U30" s="17">
        <f>'Expenditures 2003-04'!T30/'Expenditures 2003-04 Per Pupil'!C30</f>
        <v>0</v>
      </c>
      <c r="V30" s="17">
        <f>'Expenditures 2003-04'!U30/'Expenditures 2003-04 Per Pupil'!C30</f>
        <v>0</v>
      </c>
      <c r="W30" s="17">
        <f>'Expenditures 2003-04'!V30/'Expenditures 2003-04 Per Pupil'!C30</f>
        <v>0</v>
      </c>
      <c r="X30" s="17">
        <f>'Expenditures 2003-04'!W30/'Expenditures 2003-04 Per Pupil'!C30</f>
        <v>0</v>
      </c>
      <c r="Y30" s="17">
        <f>'Expenditures 2003-04'!X30/'Expenditures 2003-04 Per Pupil'!C30</f>
        <v>0</v>
      </c>
      <c r="Z30" s="17">
        <f>'Expenditures 2003-04'!Y30/'Expenditures 2003-04 Per Pupil'!C30</f>
        <v>37.016311428055459</v>
      </c>
      <c r="AA30" s="17">
        <f>'Expenditures 2003-04'!Z30/'Expenditures 2003-04 Per Pupil'!C30</f>
        <v>0</v>
      </c>
      <c r="AB30" s="17">
        <f>'Expenditures 2003-04'!AA30/'Expenditures 2003-04 Per Pupil'!C30</f>
        <v>659.21466769119377</v>
      </c>
      <c r="AC30" s="17">
        <f>'Expenditures 2003-04'!AB30/'Expenditures 2003-04 Per Pupil'!C30</f>
        <v>79.223778646771706</v>
      </c>
    </row>
    <row r="31" spans="1:29" x14ac:dyDescent="0.25">
      <c r="A31" s="12" t="s">
        <v>30</v>
      </c>
      <c r="B31" s="11" t="s">
        <v>216</v>
      </c>
      <c r="C31" s="6">
        <v>1052.7392</v>
      </c>
      <c r="D31" s="17">
        <f>'Expenditures 2003-04'!C31/'Expenditures 2003-04 Per Pupil'!C31</f>
        <v>9583.4058045905404</v>
      </c>
      <c r="E31" s="17">
        <f>'Expenditures 2003-04'!D31/'Expenditures 2003-04 Per Pupil'!C31</f>
        <v>8234.092403892626</v>
      </c>
      <c r="F31" s="17">
        <f>'Expenditures 2003-04'!E31/'Expenditures 2003-04 Per Pupil'!C31</f>
        <v>5083.4756414504182</v>
      </c>
      <c r="G31" s="17">
        <f>'Expenditures 2003-04'!F31/'Expenditures 2003-04 Per Pupil'!C31</f>
        <v>261.73330488690834</v>
      </c>
      <c r="H31" s="17">
        <f>'Expenditures 2003-04'!G31/'Expenditures 2003-04 Per Pupil'!C31</f>
        <v>311.59476155157898</v>
      </c>
      <c r="I31" s="17">
        <f>'Expenditures 2003-04'!H31/'Expenditures 2003-04 Per Pupil'!C31</f>
        <v>544.4214483511206</v>
      </c>
      <c r="J31" s="17">
        <f>'Expenditures 2003-04'!I31/'Expenditures 2003-04 Per Pupil'!C31</f>
        <v>366.09933400409142</v>
      </c>
      <c r="K31" s="17">
        <f>'Expenditures 2003-04'!J31/'Expenditures 2003-04 Per Pupil'!C31</f>
        <v>0</v>
      </c>
      <c r="L31" s="17">
        <f>'Expenditures 2003-04'!K31/'Expenditures 2003-04 Per Pupil'!C31</f>
        <v>754.97096526851101</v>
      </c>
      <c r="M31" s="17">
        <f>'Expenditures 2003-04'!L31/'Expenditures 2003-04 Per Pupil'!C31</f>
        <v>292.07157860180376</v>
      </c>
      <c r="N31" s="17">
        <f>'Expenditures 2003-04'!M31/'Expenditures 2003-04 Per Pupil'!C31</f>
        <v>0</v>
      </c>
      <c r="O31" s="17">
        <f>'Expenditures 2003-04'!N31/'Expenditures 2003-04 Per Pupil'!C31</f>
        <v>0</v>
      </c>
      <c r="P31" s="17">
        <f>'Expenditures 2003-04'!O31/'Expenditures 2003-04 Per Pupil'!C31</f>
        <v>527.97953187266137</v>
      </c>
      <c r="Q31" s="17">
        <f>'Expenditures 2003-04'!P31/'Expenditures 2003-04 Per Pupil'!C31</f>
        <v>0</v>
      </c>
      <c r="R31" s="17">
        <f>'Expenditures 2003-04'!Q31/'Expenditures 2003-04 Per Pupil'!C31</f>
        <v>91.745837905532539</v>
      </c>
      <c r="S31" s="17">
        <f>'Expenditures 2003-04'!R31/'Expenditures 2003-04 Per Pupil'!C31</f>
        <v>0</v>
      </c>
      <c r="T31" s="17">
        <f>'Expenditures 2003-04'!S31/'Expenditures 2003-04 Per Pupil'!C31</f>
        <v>0</v>
      </c>
      <c r="U31" s="17">
        <f>'Expenditures 2003-04'!T31/'Expenditures 2003-04 Per Pupil'!C31</f>
        <v>0</v>
      </c>
      <c r="V31" s="17">
        <f>'Expenditures 2003-04'!U31/'Expenditures 2003-04 Per Pupil'!C31</f>
        <v>0</v>
      </c>
      <c r="W31" s="17">
        <f>'Expenditures 2003-04'!V31/'Expenditures 2003-04 Per Pupil'!C31</f>
        <v>0</v>
      </c>
      <c r="X31" s="17">
        <f>'Expenditures 2003-04'!W31/'Expenditures 2003-04 Per Pupil'!C31</f>
        <v>0</v>
      </c>
      <c r="Y31" s="17">
        <f>'Expenditures 2003-04'!X31/'Expenditures 2003-04 Per Pupil'!C31</f>
        <v>0</v>
      </c>
      <c r="Z31" s="17">
        <f>'Expenditures 2003-04'!Y31/'Expenditures 2003-04 Per Pupil'!C31</f>
        <v>531.40891875214675</v>
      </c>
      <c r="AA31" s="17">
        <f>'Expenditures 2003-04'!Z31/'Expenditures 2003-04 Per Pupil'!C31</f>
        <v>0</v>
      </c>
      <c r="AB31" s="17">
        <f>'Expenditures 2003-04'!AA31/'Expenditures 2003-04 Per Pupil'!C31</f>
        <v>817.90448194576584</v>
      </c>
      <c r="AC31" s="17">
        <f>'Expenditures 2003-04'!AB31/'Expenditures 2003-04 Per Pupil'!C31</f>
        <v>66.902020937379362</v>
      </c>
    </row>
    <row r="32" spans="1:29" x14ac:dyDescent="0.25">
      <c r="A32" s="12" t="s">
        <v>31</v>
      </c>
      <c r="B32" s="11" t="s">
        <v>217</v>
      </c>
      <c r="C32" s="6">
        <v>746.67330000000004</v>
      </c>
      <c r="D32" s="17">
        <f>'Expenditures 2003-04'!C32/'Expenditures 2003-04 Per Pupil'!C32</f>
        <v>7321.2617620048813</v>
      </c>
      <c r="E32" s="17">
        <f>'Expenditures 2003-04'!D32/'Expenditures 2003-04 Per Pupil'!C32</f>
        <v>6944.9462569506641</v>
      </c>
      <c r="F32" s="17">
        <f>'Expenditures 2003-04'!E32/'Expenditures 2003-04 Per Pupil'!C32</f>
        <v>4207.540392833117</v>
      </c>
      <c r="G32" s="17">
        <f>'Expenditures 2003-04'!F32/'Expenditures 2003-04 Per Pupil'!C32</f>
        <v>207.13364198237701</v>
      </c>
      <c r="H32" s="17">
        <f>'Expenditures 2003-04'!G32/'Expenditures 2003-04 Per Pupil'!C32</f>
        <v>129.70644591148496</v>
      </c>
      <c r="I32" s="17">
        <f>'Expenditures 2003-04'!H32/'Expenditures 2003-04 Per Pupil'!C32</f>
        <v>297.53388798019159</v>
      </c>
      <c r="J32" s="17">
        <f>'Expenditures 2003-04'!I32/'Expenditures 2003-04 Per Pupil'!C32</f>
        <v>305.55252210036167</v>
      </c>
      <c r="K32" s="17">
        <f>'Expenditures 2003-04'!J32/'Expenditures 2003-04 Per Pupil'!C32</f>
        <v>150.33724923604473</v>
      </c>
      <c r="L32" s="17">
        <f>'Expenditures 2003-04'!K32/'Expenditures 2003-04 Per Pupil'!C32</f>
        <v>629.18891033066268</v>
      </c>
      <c r="M32" s="17">
        <f>'Expenditures 2003-04'!L32/'Expenditures 2003-04 Per Pupil'!C32</f>
        <v>461.64274254884964</v>
      </c>
      <c r="N32" s="17">
        <f>'Expenditures 2003-04'!M32/'Expenditures 2003-04 Per Pupil'!C32</f>
        <v>0</v>
      </c>
      <c r="O32" s="17">
        <f>'Expenditures 2003-04'!N32/'Expenditures 2003-04 Per Pupil'!C32</f>
        <v>0</v>
      </c>
      <c r="P32" s="17">
        <f>'Expenditures 2003-04'!O32/'Expenditures 2003-04 Per Pupil'!C32</f>
        <v>451.96044910136732</v>
      </c>
      <c r="Q32" s="17">
        <f>'Expenditures 2003-04'!P32/'Expenditures 2003-04 Per Pupil'!C32</f>
        <v>0</v>
      </c>
      <c r="R32" s="17">
        <f>'Expenditures 2003-04'!Q32/'Expenditures 2003-04 Per Pupil'!C32</f>
        <v>104.35001492620667</v>
      </c>
      <c r="S32" s="17">
        <f>'Expenditures 2003-04'!R32/'Expenditures 2003-04 Per Pupil'!C32</f>
        <v>0</v>
      </c>
      <c r="T32" s="17">
        <f>'Expenditures 2003-04'!S32/'Expenditures 2003-04 Per Pupil'!C32</f>
        <v>0</v>
      </c>
      <c r="U32" s="17">
        <f>'Expenditures 2003-04'!T32/'Expenditures 2003-04 Per Pupil'!C32</f>
        <v>0</v>
      </c>
      <c r="V32" s="17">
        <f>'Expenditures 2003-04'!U32/'Expenditures 2003-04 Per Pupil'!C32</f>
        <v>15.292310572776607</v>
      </c>
      <c r="W32" s="17">
        <f>'Expenditures 2003-04'!V32/'Expenditures 2003-04 Per Pupil'!C32</f>
        <v>0</v>
      </c>
      <c r="X32" s="17">
        <f>'Expenditures 2003-04'!W32/'Expenditures 2003-04 Per Pupil'!C32</f>
        <v>0</v>
      </c>
      <c r="Y32" s="17">
        <f>'Expenditures 2003-04'!X32/'Expenditures 2003-04 Per Pupil'!C32</f>
        <v>0.5999946696902112</v>
      </c>
      <c r="Z32" s="17">
        <f>'Expenditures 2003-04'!Y32/'Expenditures 2003-04 Per Pupil'!C32</f>
        <v>20.44448355123988</v>
      </c>
      <c r="AA32" s="17">
        <f>'Expenditures 2003-04'!Z32/'Expenditures 2003-04 Per Pupil'!C32</f>
        <v>0</v>
      </c>
      <c r="AB32" s="17">
        <f>'Expenditures 2003-04'!AA32/'Expenditures 2003-04 Per Pupil'!C32</f>
        <v>339.97871626051176</v>
      </c>
      <c r="AC32" s="17">
        <f>'Expenditures 2003-04'!AB32/'Expenditures 2003-04 Per Pupil'!C32</f>
        <v>86.785666502337762</v>
      </c>
    </row>
    <row r="33" spans="1:29" x14ac:dyDescent="0.25">
      <c r="A33" s="12" t="s">
        <v>32</v>
      </c>
      <c r="B33" s="11" t="s">
        <v>218</v>
      </c>
      <c r="C33" s="6">
        <v>1608.1288</v>
      </c>
      <c r="D33" s="17">
        <f>'Expenditures 2003-04'!C33/'Expenditures 2003-04 Per Pupil'!C33</f>
        <v>8367.7491877516295</v>
      </c>
      <c r="E33" s="17">
        <f>'Expenditures 2003-04'!D33/'Expenditures 2003-04 Per Pupil'!C33</f>
        <v>7833.2517768477246</v>
      </c>
      <c r="F33" s="17">
        <f>'Expenditures 2003-04'!E33/'Expenditures 2003-04 Per Pupil'!C33</f>
        <v>4283.5808300927138</v>
      </c>
      <c r="G33" s="17">
        <f>'Expenditures 2003-04'!F33/'Expenditures 2003-04 Per Pupil'!C33</f>
        <v>270.83369814656635</v>
      </c>
      <c r="H33" s="17">
        <f>'Expenditures 2003-04'!G33/'Expenditures 2003-04 Per Pupil'!C33</f>
        <v>623.42681755341982</v>
      </c>
      <c r="I33" s="17">
        <f>'Expenditures 2003-04'!H33/'Expenditures 2003-04 Per Pupil'!C33</f>
        <v>246.66956402994586</v>
      </c>
      <c r="J33" s="17">
        <f>'Expenditures 2003-04'!I33/'Expenditures 2003-04 Per Pupil'!C33</f>
        <v>423.30292822316221</v>
      </c>
      <c r="K33" s="17">
        <f>'Expenditures 2003-04'!J33/'Expenditures 2003-04 Per Pupil'!C33</f>
        <v>214.99993657224474</v>
      </c>
      <c r="L33" s="17">
        <f>'Expenditures 2003-04'!K33/'Expenditures 2003-04 Per Pupil'!C33</f>
        <v>755.34445997111675</v>
      </c>
      <c r="M33" s="17">
        <f>'Expenditures 2003-04'!L33/'Expenditures 2003-04 Per Pupil'!C33</f>
        <v>389.590827550629</v>
      </c>
      <c r="N33" s="17">
        <f>'Expenditures 2003-04'!M33/'Expenditures 2003-04 Per Pupil'!C33</f>
        <v>0</v>
      </c>
      <c r="O33" s="17">
        <f>'Expenditures 2003-04'!N33/'Expenditures 2003-04 Per Pupil'!C33</f>
        <v>0</v>
      </c>
      <c r="P33" s="17">
        <f>'Expenditures 2003-04'!O33/'Expenditures 2003-04 Per Pupil'!C33</f>
        <v>514.31088728713769</v>
      </c>
      <c r="Q33" s="17">
        <f>'Expenditures 2003-04'!P33/'Expenditures 2003-04 Per Pupil'!C33</f>
        <v>0</v>
      </c>
      <c r="R33" s="17">
        <f>'Expenditures 2003-04'!Q33/'Expenditures 2003-04 Per Pupil'!C33</f>
        <v>111.19182742078868</v>
      </c>
      <c r="S33" s="17">
        <f>'Expenditures 2003-04'!R33/'Expenditures 2003-04 Per Pupil'!C33</f>
        <v>0</v>
      </c>
      <c r="T33" s="17">
        <f>'Expenditures 2003-04'!S33/'Expenditures 2003-04 Per Pupil'!C33</f>
        <v>0</v>
      </c>
      <c r="U33" s="17">
        <f>'Expenditures 2003-04'!T33/'Expenditures 2003-04 Per Pupil'!C33</f>
        <v>0</v>
      </c>
      <c r="V33" s="17">
        <f>'Expenditures 2003-04'!U33/'Expenditures 2003-04 Per Pupil'!C33</f>
        <v>0</v>
      </c>
      <c r="W33" s="17">
        <f>'Expenditures 2003-04'!V33/'Expenditures 2003-04 Per Pupil'!C33</f>
        <v>4.8465645289108679</v>
      </c>
      <c r="X33" s="17">
        <f>'Expenditures 2003-04'!W33/'Expenditures 2003-04 Per Pupil'!C33</f>
        <v>0</v>
      </c>
      <c r="Y33" s="17">
        <f>'Expenditures 2003-04'!X33/'Expenditures 2003-04 Per Pupil'!C33</f>
        <v>153.51953152011208</v>
      </c>
      <c r="Z33" s="17">
        <f>'Expenditures 2003-04'!Y33/'Expenditures 2003-04 Per Pupil'!C33</f>
        <v>0.18665793436446138</v>
      </c>
      <c r="AA33" s="17">
        <f>'Expenditures 2003-04'!Z33/'Expenditures 2003-04 Per Pupil'!C33</f>
        <v>0</v>
      </c>
      <c r="AB33" s="17">
        <f>'Expenditures 2003-04'!AA33/'Expenditures 2003-04 Per Pupil'!C33</f>
        <v>375.94465692051534</v>
      </c>
      <c r="AC33" s="17">
        <f>'Expenditures 2003-04'!AB33/'Expenditures 2003-04 Per Pupil'!C33</f>
        <v>40.287581442481475</v>
      </c>
    </row>
    <row r="34" spans="1:29" x14ac:dyDescent="0.25">
      <c r="A34" s="12" t="s">
        <v>33</v>
      </c>
      <c r="B34" s="11" t="s">
        <v>219</v>
      </c>
      <c r="C34" s="6">
        <v>4313.1272000000008</v>
      </c>
      <c r="D34" s="17">
        <f>'Expenditures 2003-04'!C34/'Expenditures 2003-04 Per Pupil'!C34</f>
        <v>7361.7184742430027</v>
      </c>
      <c r="E34" s="17">
        <f>'Expenditures 2003-04'!D34/'Expenditures 2003-04 Per Pupil'!C34</f>
        <v>7053.7736378375293</v>
      </c>
      <c r="F34" s="17">
        <f>'Expenditures 2003-04'!E34/'Expenditures 2003-04 Per Pupil'!C34</f>
        <v>4099.3945089307817</v>
      </c>
      <c r="G34" s="17">
        <f>'Expenditures 2003-04'!F34/'Expenditures 2003-04 Per Pupil'!C34</f>
        <v>288.46519991341779</v>
      </c>
      <c r="H34" s="17">
        <f>'Expenditures 2003-04'!G34/'Expenditures 2003-04 Per Pupil'!C34</f>
        <v>193.01366071466657</v>
      </c>
      <c r="I34" s="17">
        <f>'Expenditures 2003-04'!H34/'Expenditures 2003-04 Per Pupil'!C34</f>
        <v>149.2818505329497</v>
      </c>
      <c r="J34" s="17">
        <f>'Expenditures 2003-04'!I34/'Expenditures 2003-04 Per Pupil'!C34</f>
        <v>320.60481545733217</v>
      </c>
      <c r="K34" s="17">
        <f>'Expenditures 2003-04'!J34/'Expenditures 2003-04 Per Pupil'!C34</f>
        <v>159.79677807786422</v>
      </c>
      <c r="L34" s="17">
        <f>'Expenditures 2003-04'!K34/'Expenditures 2003-04 Per Pupil'!C34</f>
        <v>665.44980634932347</v>
      </c>
      <c r="M34" s="17">
        <f>'Expenditures 2003-04'!L34/'Expenditures 2003-04 Per Pupil'!C34</f>
        <v>612.93514135173189</v>
      </c>
      <c r="N34" s="17">
        <f>'Expenditures 2003-04'!M34/'Expenditures 2003-04 Per Pupil'!C34</f>
        <v>0</v>
      </c>
      <c r="O34" s="17">
        <f>'Expenditures 2003-04'!N34/'Expenditures 2003-04 Per Pupil'!C34</f>
        <v>0</v>
      </c>
      <c r="P34" s="17">
        <f>'Expenditures 2003-04'!O34/'Expenditures 2003-04 Per Pupil'!C34</f>
        <v>433.93137350551581</v>
      </c>
      <c r="Q34" s="17">
        <f>'Expenditures 2003-04'!P34/'Expenditures 2003-04 Per Pupil'!C34</f>
        <v>0</v>
      </c>
      <c r="R34" s="17">
        <f>'Expenditures 2003-04'!Q34/'Expenditures 2003-04 Per Pupil'!C34</f>
        <v>130.90050300394572</v>
      </c>
      <c r="S34" s="17">
        <f>'Expenditures 2003-04'!R34/'Expenditures 2003-04 Per Pupil'!C34</f>
        <v>0</v>
      </c>
      <c r="T34" s="17">
        <f>'Expenditures 2003-04'!S34/'Expenditures 2003-04 Per Pupil'!C34</f>
        <v>0</v>
      </c>
      <c r="U34" s="17">
        <f>'Expenditures 2003-04'!T34/'Expenditures 2003-04 Per Pupil'!C34</f>
        <v>0</v>
      </c>
      <c r="V34" s="17">
        <f>'Expenditures 2003-04'!U34/'Expenditures 2003-04 Per Pupil'!C34</f>
        <v>0</v>
      </c>
      <c r="W34" s="17">
        <f>'Expenditures 2003-04'!V34/'Expenditures 2003-04 Per Pupil'!C34</f>
        <v>0</v>
      </c>
      <c r="X34" s="17">
        <f>'Expenditures 2003-04'!W34/'Expenditures 2003-04 Per Pupil'!C34</f>
        <v>0</v>
      </c>
      <c r="Y34" s="17">
        <f>'Expenditures 2003-04'!X34/'Expenditures 2003-04 Per Pupil'!C34</f>
        <v>0</v>
      </c>
      <c r="Z34" s="17">
        <f>'Expenditures 2003-04'!Y34/'Expenditures 2003-04 Per Pupil'!C34</f>
        <v>0</v>
      </c>
      <c r="AA34" s="17">
        <f>'Expenditures 2003-04'!Z34/'Expenditures 2003-04 Per Pupil'!C34</f>
        <v>0</v>
      </c>
      <c r="AB34" s="17">
        <f>'Expenditures 2003-04'!AA34/'Expenditures 2003-04 Per Pupil'!C34</f>
        <v>307.94483640547389</v>
      </c>
      <c r="AC34" s="17">
        <f>'Expenditures 2003-04'!AB34/'Expenditures 2003-04 Per Pupil'!C34</f>
        <v>204.0979640016181</v>
      </c>
    </row>
    <row r="35" spans="1:29" x14ac:dyDescent="0.25">
      <c r="A35" s="12" t="s">
        <v>34</v>
      </c>
      <c r="B35" s="11" t="s">
        <v>220</v>
      </c>
      <c r="C35" s="6">
        <v>2129.2946999999999</v>
      </c>
      <c r="D35" s="17">
        <f>'Expenditures 2003-04'!C35/'Expenditures 2003-04 Per Pupil'!C35</f>
        <v>7516.020525481983</v>
      </c>
      <c r="E35" s="17">
        <f>'Expenditures 2003-04'!D35/'Expenditures 2003-04 Per Pupil'!C35</f>
        <v>7216.2704157390708</v>
      </c>
      <c r="F35" s="17">
        <f>'Expenditures 2003-04'!E35/'Expenditures 2003-04 Per Pupil'!C35</f>
        <v>4448.1951042286446</v>
      </c>
      <c r="G35" s="17">
        <f>'Expenditures 2003-04'!F35/'Expenditures 2003-04 Per Pupil'!C35</f>
        <v>238.08518848987885</v>
      </c>
      <c r="H35" s="17">
        <f>'Expenditures 2003-04'!G35/'Expenditures 2003-04 Per Pupil'!C35</f>
        <v>248.67262385051728</v>
      </c>
      <c r="I35" s="17">
        <f>'Expenditures 2003-04'!H35/'Expenditures 2003-04 Per Pupil'!C35</f>
        <v>151.10214194399677</v>
      </c>
      <c r="J35" s="17">
        <f>'Expenditures 2003-04'!I35/'Expenditures 2003-04 Per Pupil'!C35</f>
        <v>395.01027734676654</v>
      </c>
      <c r="K35" s="17">
        <f>'Expenditures 2003-04'!J35/'Expenditures 2003-04 Per Pupil'!C35</f>
        <v>127.42477591288798</v>
      </c>
      <c r="L35" s="17">
        <f>'Expenditures 2003-04'!K35/'Expenditures 2003-04 Per Pupil'!C35</f>
        <v>590.83465055353781</v>
      </c>
      <c r="M35" s="17">
        <f>'Expenditures 2003-04'!L35/'Expenditures 2003-04 Per Pupil'!C35</f>
        <v>409.85339417789379</v>
      </c>
      <c r="N35" s="17">
        <f>'Expenditures 2003-04'!M35/'Expenditures 2003-04 Per Pupil'!C35</f>
        <v>0</v>
      </c>
      <c r="O35" s="17">
        <f>'Expenditures 2003-04'!N35/'Expenditures 2003-04 Per Pupil'!C35</f>
        <v>0</v>
      </c>
      <c r="P35" s="17">
        <f>'Expenditures 2003-04'!O35/'Expenditures 2003-04 Per Pupil'!C35</f>
        <v>475.24512694273841</v>
      </c>
      <c r="Q35" s="17">
        <f>'Expenditures 2003-04'!P35/'Expenditures 2003-04 Per Pupil'!C35</f>
        <v>0</v>
      </c>
      <c r="R35" s="17">
        <f>'Expenditures 2003-04'!Q35/'Expenditures 2003-04 Per Pupil'!C35</f>
        <v>131.84713229220927</v>
      </c>
      <c r="S35" s="17">
        <f>'Expenditures 2003-04'!R35/'Expenditures 2003-04 Per Pupil'!C35</f>
        <v>0</v>
      </c>
      <c r="T35" s="17">
        <f>'Expenditures 2003-04'!S35/'Expenditures 2003-04 Per Pupil'!C35</f>
        <v>0</v>
      </c>
      <c r="U35" s="17">
        <f>'Expenditures 2003-04'!T35/'Expenditures 2003-04 Per Pupil'!C35</f>
        <v>0</v>
      </c>
      <c r="V35" s="17">
        <f>'Expenditures 2003-04'!U35/'Expenditures 2003-04 Per Pupil'!C35</f>
        <v>0</v>
      </c>
      <c r="W35" s="17">
        <f>'Expenditures 2003-04'!V35/'Expenditures 2003-04 Per Pupil'!C35</f>
        <v>0</v>
      </c>
      <c r="X35" s="17">
        <f>'Expenditures 2003-04'!W35/'Expenditures 2003-04 Per Pupil'!C35</f>
        <v>0</v>
      </c>
      <c r="Y35" s="17">
        <f>'Expenditures 2003-04'!X35/'Expenditures 2003-04 Per Pupil'!C35</f>
        <v>0</v>
      </c>
      <c r="Z35" s="17">
        <f>'Expenditures 2003-04'!Y35/'Expenditures 2003-04 Per Pupil'!C35</f>
        <v>0</v>
      </c>
      <c r="AA35" s="17">
        <f>'Expenditures 2003-04'!Z35/'Expenditures 2003-04 Per Pupil'!C35</f>
        <v>0</v>
      </c>
      <c r="AB35" s="17">
        <f>'Expenditures 2003-04'!AA35/'Expenditures 2003-04 Per Pupil'!C35</f>
        <v>299.75010974291155</v>
      </c>
      <c r="AC35" s="17">
        <f>'Expenditures 2003-04'!AB35/'Expenditures 2003-04 Per Pupil'!C35</f>
        <v>173.66736506693977</v>
      </c>
    </row>
    <row r="36" spans="1:29" x14ac:dyDescent="0.25">
      <c r="A36" s="12" t="s">
        <v>35</v>
      </c>
      <c r="B36" s="11" t="s">
        <v>221</v>
      </c>
      <c r="C36" s="6">
        <v>699.48950000000002</v>
      </c>
      <c r="D36" s="17">
        <f>'Expenditures 2003-04'!C36/'Expenditures 2003-04 Per Pupil'!C36</f>
        <v>7368.3761657608866</v>
      </c>
      <c r="E36" s="17">
        <f>'Expenditures 2003-04'!D36/'Expenditures 2003-04 Per Pupil'!C36</f>
        <v>7180.8936517274378</v>
      </c>
      <c r="F36" s="17">
        <f>'Expenditures 2003-04'!E36/'Expenditures 2003-04 Per Pupil'!C36</f>
        <v>4076.2207438424734</v>
      </c>
      <c r="G36" s="17">
        <f>'Expenditures 2003-04'!F36/'Expenditures 2003-04 Per Pupil'!C36</f>
        <v>221.3709140737638</v>
      </c>
      <c r="H36" s="17">
        <f>'Expenditures 2003-04'!G36/'Expenditures 2003-04 Per Pupil'!C36</f>
        <v>249.57119442107421</v>
      </c>
      <c r="I36" s="17">
        <f>'Expenditures 2003-04'!H36/'Expenditures 2003-04 Per Pupil'!C36</f>
        <v>442.83266582271784</v>
      </c>
      <c r="J36" s="17">
        <f>'Expenditures 2003-04'!I36/'Expenditures 2003-04 Per Pupil'!C36</f>
        <v>558.67833612942013</v>
      </c>
      <c r="K36" s="17">
        <f>'Expenditures 2003-04'!J36/'Expenditures 2003-04 Per Pupil'!C36</f>
        <v>58.921742213428502</v>
      </c>
      <c r="L36" s="17">
        <f>'Expenditures 2003-04'!K36/'Expenditures 2003-04 Per Pupil'!C36</f>
        <v>465.84464813267391</v>
      </c>
      <c r="M36" s="17">
        <f>'Expenditures 2003-04'!L36/'Expenditures 2003-04 Per Pupil'!C36</f>
        <v>417.65980761684057</v>
      </c>
      <c r="N36" s="17">
        <f>'Expenditures 2003-04'!M36/'Expenditures 2003-04 Per Pupil'!C36</f>
        <v>66.19696221315688</v>
      </c>
      <c r="O36" s="17">
        <f>'Expenditures 2003-04'!N36/'Expenditures 2003-04 Per Pupil'!C36</f>
        <v>0</v>
      </c>
      <c r="P36" s="17">
        <f>'Expenditures 2003-04'!O36/'Expenditures 2003-04 Per Pupil'!C36</f>
        <v>497.64695538674988</v>
      </c>
      <c r="Q36" s="17">
        <f>'Expenditures 2003-04'!P36/'Expenditures 2003-04 Per Pupil'!C36</f>
        <v>0</v>
      </c>
      <c r="R36" s="17">
        <f>'Expenditures 2003-04'!Q36/'Expenditures 2003-04 Per Pupil'!C36</f>
        <v>125.94968187513894</v>
      </c>
      <c r="S36" s="17">
        <f>'Expenditures 2003-04'!R36/'Expenditures 2003-04 Per Pupil'!C36</f>
        <v>0</v>
      </c>
      <c r="T36" s="17">
        <f>'Expenditures 2003-04'!S36/'Expenditures 2003-04 Per Pupil'!C36</f>
        <v>0</v>
      </c>
      <c r="U36" s="17">
        <f>'Expenditures 2003-04'!T36/'Expenditures 2003-04 Per Pupil'!C36</f>
        <v>0</v>
      </c>
      <c r="V36" s="17">
        <f>'Expenditures 2003-04'!U36/'Expenditures 2003-04 Per Pupil'!C36</f>
        <v>0</v>
      </c>
      <c r="W36" s="17">
        <f>'Expenditures 2003-04'!V36/'Expenditures 2003-04 Per Pupil'!C36</f>
        <v>0</v>
      </c>
      <c r="X36" s="17">
        <f>'Expenditures 2003-04'!W36/'Expenditures 2003-04 Per Pupil'!C36</f>
        <v>0</v>
      </c>
      <c r="Y36" s="17">
        <f>'Expenditures 2003-04'!X36/'Expenditures 2003-04 Per Pupil'!C36</f>
        <v>0</v>
      </c>
      <c r="Z36" s="17">
        <f>'Expenditures 2003-04'!Y36/'Expenditures 2003-04 Per Pupil'!C36</f>
        <v>0</v>
      </c>
      <c r="AA36" s="17">
        <f>'Expenditures 2003-04'!Z36/'Expenditures 2003-04 Per Pupil'!C36</f>
        <v>0</v>
      </c>
      <c r="AB36" s="17">
        <f>'Expenditures 2003-04'!AA36/'Expenditures 2003-04 Per Pupil'!C36</f>
        <v>187.48251403344867</v>
      </c>
      <c r="AC36" s="17">
        <f>'Expenditures 2003-04'!AB36/'Expenditures 2003-04 Per Pupil'!C36</f>
        <v>204.64571662619667</v>
      </c>
    </row>
    <row r="37" spans="1:29" x14ac:dyDescent="0.25">
      <c r="A37" s="12" t="s">
        <v>36</v>
      </c>
      <c r="B37" s="11" t="s">
        <v>222</v>
      </c>
      <c r="C37" s="6">
        <v>8086.894299999999</v>
      </c>
      <c r="D37" s="17">
        <f>'Expenditures 2003-04'!C37/'Expenditures 2003-04 Per Pupil'!C37</f>
        <v>7271.3913498288221</v>
      </c>
      <c r="E37" s="17">
        <f>'Expenditures 2003-04'!D37/'Expenditures 2003-04 Per Pupil'!C37</f>
        <v>6711.5270456793296</v>
      </c>
      <c r="F37" s="17">
        <f>'Expenditures 2003-04'!E37/'Expenditures 2003-04 Per Pupil'!C37</f>
        <v>3905.9320275770147</v>
      </c>
      <c r="G37" s="17">
        <f>'Expenditures 2003-04'!F37/'Expenditures 2003-04 Per Pupil'!C37</f>
        <v>258.21168826208105</v>
      </c>
      <c r="H37" s="17">
        <f>'Expenditures 2003-04'!G37/'Expenditures 2003-04 Per Pupil'!C37</f>
        <v>170.58453453509344</v>
      </c>
      <c r="I37" s="17">
        <f>'Expenditures 2003-04'!H37/'Expenditures 2003-04 Per Pupil'!C37</f>
        <v>168.36237738386171</v>
      </c>
      <c r="J37" s="17">
        <f>'Expenditures 2003-04'!I37/'Expenditures 2003-04 Per Pupil'!C37</f>
        <v>280.85831046412966</v>
      </c>
      <c r="K37" s="17">
        <f>'Expenditures 2003-04'!J37/'Expenditures 2003-04 Per Pupil'!C37</f>
        <v>176.25023490167297</v>
      </c>
      <c r="L37" s="17">
        <f>'Expenditures 2003-04'!K37/'Expenditures 2003-04 Per Pupil'!C37</f>
        <v>706.44887988705386</v>
      </c>
      <c r="M37" s="17">
        <f>'Expenditures 2003-04'!L37/'Expenditures 2003-04 Per Pupil'!C37</f>
        <v>506.6919484776746</v>
      </c>
      <c r="N37" s="17">
        <f>'Expenditures 2003-04'!M37/'Expenditures 2003-04 Per Pupil'!C37</f>
        <v>0</v>
      </c>
      <c r="O37" s="17">
        <f>'Expenditures 2003-04'!N37/'Expenditures 2003-04 Per Pupil'!C37</f>
        <v>0</v>
      </c>
      <c r="P37" s="17">
        <f>'Expenditures 2003-04'!O37/'Expenditures 2003-04 Per Pupil'!C37</f>
        <v>427.28735677922737</v>
      </c>
      <c r="Q37" s="17">
        <f>'Expenditures 2003-04'!P37/'Expenditures 2003-04 Per Pupil'!C37</f>
        <v>0</v>
      </c>
      <c r="R37" s="17">
        <f>'Expenditures 2003-04'!Q37/'Expenditures 2003-04 Per Pupil'!C37</f>
        <v>110.89968741151966</v>
      </c>
      <c r="S37" s="17">
        <f>'Expenditures 2003-04'!R37/'Expenditures 2003-04 Per Pupil'!C37</f>
        <v>0</v>
      </c>
      <c r="T37" s="17">
        <f>'Expenditures 2003-04'!S37/'Expenditures 2003-04 Per Pupil'!C37</f>
        <v>0</v>
      </c>
      <c r="U37" s="17">
        <f>'Expenditures 2003-04'!T37/'Expenditures 2003-04 Per Pupil'!C37</f>
        <v>0</v>
      </c>
      <c r="V37" s="17">
        <f>'Expenditures 2003-04'!U37/'Expenditures 2003-04 Per Pupil'!C37</f>
        <v>0</v>
      </c>
      <c r="W37" s="17">
        <f>'Expenditures 2003-04'!V37/'Expenditures 2003-04 Per Pupil'!C37</f>
        <v>0</v>
      </c>
      <c r="X37" s="17">
        <f>'Expenditures 2003-04'!W37/'Expenditures 2003-04 Per Pupil'!C37</f>
        <v>0</v>
      </c>
      <c r="Y37" s="17">
        <f>'Expenditures 2003-04'!X37/'Expenditures 2003-04 Per Pupil'!C37</f>
        <v>0</v>
      </c>
      <c r="Z37" s="17">
        <f>'Expenditures 2003-04'!Y37/'Expenditures 2003-04 Per Pupil'!C37</f>
        <v>266.8201067002941</v>
      </c>
      <c r="AA37" s="17">
        <f>'Expenditures 2003-04'!Z37/'Expenditures 2003-04 Per Pupil'!C37</f>
        <v>0</v>
      </c>
      <c r="AB37" s="17">
        <f>'Expenditures 2003-04'!AA37/'Expenditures 2003-04 Per Pupil'!C37</f>
        <v>293.0441974491988</v>
      </c>
      <c r="AC37" s="17">
        <f>'Expenditures 2003-04'!AB37/'Expenditures 2003-04 Per Pupil'!C37</f>
        <v>10.963630376620603</v>
      </c>
    </row>
    <row r="38" spans="1:29" x14ac:dyDescent="0.25">
      <c r="A38" s="12" t="s">
        <v>37</v>
      </c>
      <c r="B38" s="11" t="s">
        <v>223</v>
      </c>
      <c r="C38" s="6">
        <v>4734.7775000000001</v>
      </c>
      <c r="D38" s="17">
        <f>'Expenditures 2003-04'!C38/'Expenditures 2003-04 Per Pupil'!C38</f>
        <v>6826.2768693988255</v>
      </c>
      <c r="E38" s="17">
        <f>'Expenditures 2003-04'!D38/'Expenditures 2003-04 Per Pupil'!C38</f>
        <v>6454.9884339866021</v>
      </c>
      <c r="F38" s="17">
        <f>'Expenditures 2003-04'!E38/'Expenditures 2003-04 Per Pupil'!C38</f>
        <v>3754.6330403065399</v>
      </c>
      <c r="G38" s="17">
        <f>'Expenditures 2003-04'!F38/'Expenditures 2003-04 Per Pupil'!C38</f>
        <v>345.27059402474561</v>
      </c>
      <c r="H38" s="17">
        <f>'Expenditures 2003-04'!G38/'Expenditures 2003-04 Per Pupil'!C38</f>
        <v>255.02035100910234</v>
      </c>
      <c r="I38" s="17">
        <f>'Expenditures 2003-04'!H38/'Expenditures 2003-04 Per Pupil'!C38</f>
        <v>270.22236208565238</v>
      </c>
      <c r="J38" s="17">
        <f>'Expenditures 2003-04'!I38/'Expenditures 2003-04 Per Pupil'!C38</f>
        <v>315.34537156181045</v>
      </c>
      <c r="K38" s="17">
        <f>'Expenditures 2003-04'!J38/'Expenditures 2003-04 Per Pupil'!C38</f>
        <v>61.09306509123185</v>
      </c>
      <c r="L38" s="17">
        <f>'Expenditures 2003-04'!K38/'Expenditures 2003-04 Per Pupil'!C38</f>
        <v>540.81102860694091</v>
      </c>
      <c r="M38" s="17">
        <f>'Expenditures 2003-04'!L38/'Expenditures 2003-04 Per Pupil'!C38</f>
        <v>309.73376256856841</v>
      </c>
      <c r="N38" s="17">
        <f>'Expenditures 2003-04'!M38/'Expenditures 2003-04 Per Pupil'!C38</f>
        <v>72.79966165252749</v>
      </c>
      <c r="O38" s="17">
        <f>'Expenditures 2003-04'!N38/'Expenditures 2003-04 Per Pupil'!C38</f>
        <v>0</v>
      </c>
      <c r="P38" s="17">
        <f>'Expenditures 2003-04'!O38/'Expenditures 2003-04 Per Pupil'!C38</f>
        <v>448.25593599699249</v>
      </c>
      <c r="Q38" s="17">
        <f>'Expenditures 2003-04'!P38/'Expenditures 2003-04 Per Pupil'!C38</f>
        <v>0</v>
      </c>
      <c r="R38" s="17">
        <f>'Expenditures 2003-04'!Q38/'Expenditures 2003-04 Per Pupil'!C38</f>
        <v>81.803261082490138</v>
      </c>
      <c r="S38" s="17">
        <f>'Expenditures 2003-04'!R38/'Expenditures 2003-04 Per Pupil'!C38</f>
        <v>0</v>
      </c>
      <c r="T38" s="17">
        <f>'Expenditures 2003-04'!S38/'Expenditures 2003-04 Per Pupil'!C38</f>
        <v>0</v>
      </c>
      <c r="U38" s="17">
        <f>'Expenditures 2003-04'!T38/'Expenditures 2003-04 Per Pupil'!C38</f>
        <v>0</v>
      </c>
      <c r="V38" s="17">
        <f>'Expenditures 2003-04'!U38/'Expenditures 2003-04 Per Pupil'!C38</f>
        <v>0</v>
      </c>
      <c r="W38" s="17">
        <f>'Expenditures 2003-04'!V38/'Expenditures 2003-04 Per Pupil'!C38</f>
        <v>0</v>
      </c>
      <c r="X38" s="17">
        <f>'Expenditures 2003-04'!W38/'Expenditures 2003-04 Per Pupil'!C38</f>
        <v>0</v>
      </c>
      <c r="Y38" s="17">
        <f>'Expenditures 2003-04'!X38/'Expenditures 2003-04 Per Pupil'!C38</f>
        <v>0</v>
      </c>
      <c r="Z38" s="17">
        <f>'Expenditures 2003-04'!Y38/'Expenditures 2003-04 Per Pupil'!C38</f>
        <v>109.61375481741221</v>
      </c>
      <c r="AA38" s="17">
        <f>'Expenditures 2003-04'!Z38/'Expenditures 2003-04 Per Pupil'!C38</f>
        <v>0</v>
      </c>
      <c r="AB38" s="17">
        <f>'Expenditures 2003-04'!AA38/'Expenditures 2003-04 Per Pupil'!C38</f>
        <v>261.67468059481143</v>
      </c>
      <c r="AC38" s="17">
        <f>'Expenditures 2003-04'!AB38/'Expenditures 2003-04 Per Pupil'!C38</f>
        <v>0</v>
      </c>
    </row>
    <row r="39" spans="1:29" x14ac:dyDescent="0.25">
      <c r="A39" s="12" t="s">
        <v>38</v>
      </c>
      <c r="B39" s="11" t="s">
        <v>224</v>
      </c>
      <c r="C39" s="6">
        <v>3487.9844000000007</v>
      </c>
      <c r="D39" s="17">
        <f>'Expenditures 2003-04'!C39/'Expenditures 2003-04 Per Pupil'!C39</f>
        <v>8635.504146750196</v>
      </c>
      <c r="E39" s="17">
        <f>'Expenditures 2003-04'!D39/'Expenditures 2003-04 Per Pupil'!C39</f>
        <v>8327.0531313156098</v>
      </c>
      <c r="F39" s="17">
        <f>'Expenditures 2003-04'!E39/'Expenditures 2003-04 Per Pupil'!C39</f>
        <v>4503.2910496962077</v>
      </c>
      <c r="G39" s="17">
        <f>'Expenditures 2003-04'!F39/'Expenditures 2003-04 Per Pupil'!C39</f>
        <v>232.7446619314008</v>
      </c>
      <c r="H39" s="17">
        <f>'Expenditures 2003-04'!G39/'Expenditures 2003-04 Per Pupil'!C39</f>
        <v>560.96681797086012</v>
      </c>
      <c r="I39" s="17">
        <f>'Expenditures 2003-04'!H39/'Expenditures 2003-04 Per Pupil'!C39</f>
        <v>412.8349054542789</v>
      </c>
      <c r="J39" s="17">
        <f>'Expenditures 2003-04'!I39/'Expenditures 2003-04 Per Pupil'!C39</f>
        <v>368.59685496299807</v>
      </c>
      <c r="K39" s="17">
        <f>'Expenditures 2003-04'!J39/'Expenditures 2003-04 Per Pupil'!C39</f>
        <v>48.05645919746658</v>
      </c>
      <c r="L39" s="17">
        <f>'Expenditures 2003-04'!K39/'Expenditures 2003-04 Per Pupil'!C39</f>
        <v>848.78517805297508</v>
      </c>
      <c r="M39" s="17">
        <f>'Expenditures 2003-04'!L39/'Expenditures 2003-04 Per Pupil'!C39</f>
        <v>558.2918948834747</v>
      </c>
      <c r="N39" s="17">
        <f>'Expenditures 2003-04'!M39/'Expenditures 2003-04 Per Pupil'!C39</f>
        <v>23.643655057631559</v>
      </c>
      <c r="O39" s="17">
        <f>'Expenditures 2003-04'!N39/'Expenditures 2003-04 Per Pupil'!C39</f>
        <v>0</v>
      </c>
      <c r="P39" s="17">
        <f>'Expenditures 2003-04'!O39/'Expenditures 2003-04 Per Pupil'!C39</f>
        <v>569.29311667793002</v>
      </c>
      <c r="Q39" s="17">
        <f>'Expenditures 2003-04'!P39/'Expenditures 2003-04 Per Pupil'!C39</f>
        <v>0</v>
      </c>
      <c r="R39" s="17">
        <f>'Expenditures 2003-04'!Q39/'Expenditures 2003-04 Per Pupil'!C39</f>
        <v>200.54853743038527</v>
      </c>
      <c r="S39" s="17">
        <f>'Expenditures 2003-04'!R39/'Expenditures 2003-04 Per Pupil'!C39</f>
        <v>0</v>
      </c>
      <c r="T39" s="17">
        <f>'Expenditures 2003-04'!S39/'Expenditures 2003-04 Per Pupil'!C39</f>
        <v>0</v>
      </c>
      <c r="U39" s="17">
        <f>'Expenditures 2003-04'!T39/'Expenditures 2003-04 Per Pupil'!C39</f>
        <v>0</v>
      </c>
      <c r="V39" s="17">
        <f>'Expenditures 2003-04'!U39/'Expenditures 2003-04 Per Pupil'!C39</f>
        <v>0</v>
      </c>
      <c r="W39" s="17">
        <f>'Expenditures 2003-04'!V39/'Expenditures 2003-04 Per Pupil'!C39</f>
        <v>0</v>
      </c>
      <c r="X39" s="17">
        <f>'Expenditures 2003-04'!W39/'Expenditures 2003-04 Per Pupil'!C39</f>
        <v>0</v>
      </c>
      <c r="Y39" s="17">
        <f>'Expenditures 2003-04'!X39/'Expenditures 2003-04 Per Pupil'!C39</f>
        <v>0</v>
      </c>
      <c r="Z39" s="17">
        <f>'Expenditures 2003-04'!Y39/'Expenditures 2003-04 Per Pupil'!C39</f>
        <v>12.151000445988231</v>
      </c>
      <c r="AA39" s="17">
        <f>'Expenditures 2003-04'!Z39/'Expenditures 2003-04 Per Pupil'!C39</f>
        <v>0</v>
      </c>
      <c r="AB39" s="17">
        <f>'Expenditures 2003-04'!AA39/'Expenditures 2003-04 Per Pupil'!C39</f>
        <v>296.30001498859906</v>
      </c>
      <c r="AC39" s="17">
        <f>'Expenditures 2003-04'!AB39/'Expenditures 2003-04 Per Pupil'!C39</f>
        <v>0</v>
      </c>
    </row>
    <row r="40" spans="1:29" x14ac:dyDescent="0.25">
      <c r="A40" s="12" t="s">
        <v>39</v>
      </c>
      <c r="B40" s="11" t="s">
        <v>225</v>
      </c>
      <c r="C40" s="6">
        <v>1384.5592000000001</v>
      </c>
      <c r="D40" s="17">
        <f>'Expenditures 2003-04'!C40/'Expenditures 2003-04 Per Pupil'!C40</f>
        <v>8642.883532896245</v>
      </c>
      <c r="E40" s="17">
        <f>'Expenditures 2003-04'!D40/'Expenditures 2003-04 Per Pupil'!C40</f>
        <v>8271.190657647574</v>
      </c>
      <c r="F40" s="17">
        <f>'Expenditures 2003-04'!E40/'Expenditures 2003-04 Per Pupil'!C40</f>
        <v>4751.3556877885758</v>
      </c>
      <c r="G40" s="17">
        <f>'Expenditures 2003-04'!F40/'Expenditures 2003-04 Per Pupil'!C40</f>
        <v>343.82302324089858</v>
      </c>
      <c r="H40" s="17">
        <f>'Expenditures 2003-04'!G40/'Expenditures 2003-04 Per Pupil'!C40</f>
        <v>362.05184292589291</v>
      </c>
      <c r="I40" s="17">
        <f>'Expenditures 2003-04'!H40/'Expenditures 2003-04 Per Pupil'!C40</f>
        <v>253.3662699290864</v>
      </c>
      <c r="J40" s="17">
        <f>'Expenditures 2003-04'!I40/'Expenditures 2003-04 Per Pupil'!C40</f>
        <v>363.31828931547307</v>
      </c>
      <c r="K40" s="17">
        <f>'Expenditures 2003-04'!J40/'Expenditures 2003-04 Per Pupil'!C40</f>
        <v>59.377706637607112</v>
      </c>
      <c r="L40" s="17">
        <f>'Expenditures 2003-04'!K40/'Expenditures 2003-04 Per Pupil'!C40</f>
        <v>667.79157583149924</v>
      </c>
      <c r="M40" s="17">
        <f>'Expenditures 2003-04'!L40/'Expenditures 2003-04 Per Pupil'!C40</f>
        <v>526.67367346950562</v>
      </c>
      <c r="N40" s="17">
        <f>'Expenditures 2003-04'!M40/'Expenditures 2003-04 Per Pupil'!C40</f>
        <v>0</v>
      </c>
      <c r="O40" s="17">
        <f>'Expenditures 2003-04'!N40/'Expenditures 2003-04 Per Pupil'!C40</f>
        <v>0</v>
      </c>
      <c r="P40" s="17">
        <f>'Expenditures 2003-04'!O40/'Expenditures 2003-04 Per Pupil'!C40</f>
        <v>669.14319734396327</v>
      </c>
      <c r="Q40" s="17">
        <f>'Expenditures 2003-04'!P40/'Expenditures 2003-04 Per Pupil'!C40</f>
        <v>0</v>
      </c>
      <c r="R40" s="17">
        <f>'Expenditures 2003-04'!Q40/'Expenditures 2003-04 Per Pupil'!C40</f>
        <v>274.28939116507257</v>
      </c>
      <c r="S40" s="17">
        <f>'Expenditures 2003-04'!R40/'Expenditures 2003-04 Per Pupil'!C40</f>
        <v>0</v>
      </c>
      <c r="T40" s="17">
        <f>'Expenditures 2003-04'!S40/'Expenditures 2003-04 Per Pupil'!C40</f>
        <v>0</v>
      </c>
      <c r="U40" s="17">
        <f>'Expenditures 2003-04'!T40/'Expenditures 2003-04 Per Pupil'!C40</f>
        <v>41.043308224018155</v>
      </c>
      <c r="V40" s="17">
        <f>'Expenditures 2003-04'!U40/'Expenditures 2003-04 Per Pupil'!C40</f>
        <v>1.1158569456618395</v>
      </c>
      <c r="W40" s="17">
        <f>'Expenditures 2003-04'!V40/'Expenditures 2003-04 Per Pupil'!C40</f>
        <v>0</v>
      </c>
      <c r="X40" s="17">
        <f>'Expenditures 2003-04'!W40/'Expenditures 2003-04 Per Pupil'!C40</f>
        <v>0</v>
      </c>
      <c r="Y40" s="17">
        <f>'Expenditures 2003-04'!X40/'Expenditures 2003-04 Per Pupil'!C40</f>
        <v>0</v>
      </c>
      <c r="Z40" s="17">
        <f>'Expenditures 2003-04'!Y40/'Expenditures 2003-04 Per Pupil'!C40</f>
        <v>0</v>
      </c>
      <c r="AA40" s="17">
        <f>'Expenditures 2003-04'!Z40/'Expenditures 2003-04 Per Pupil'!C40</f>
        <v>0</v>
      </c>
      <c r="AB40" s="17">
        <f>'Expenditures 2003-04'!AA40/'Expenditures 2003-04 Per Pupil'!C40</f>
        <v>329.53371007899119</v>
      </c>
      <c r="AC40" s="17">
        <f>'Expenditures 2003-04'!AB40/'Expenditures 2003-04 Per Pupil'!C40</f>
        <v>414.96579561206187</v>
      </c>
    </row>
    <row r="41" spans="1:29" x14ac:dyDescent="0.25">
      <c r="A41" s="12" t="s">
        <v>40</v>
      </c>
      <c r="B41" s="11" t="s">
        <v>226</v>
      </c>
      <c r="C41" s="6">
        <v>263.29000000000002</v>
      </c>
      <c r="D41" s="17">
        <f>'Expenditures 2003-04'!C41/'Expenditures 2003-04 Per Pupil'!C41</f>
        <v>10268.563599073264</v>
      </c>
      <c r="E41" s="17">
        <f>'Expenditures 2003-04'!D41/'Expenditures 2003-04 Per Pupil'!C41</f>
        <v>9805.862243153937</v>
      </c>
      <c r="F41" s="17">
        <f>'Expenditures 2003-04'!E41/'Expenditures 2003-04 Per Pupil'!C41</f>
        <v>5285.8170458429868</v>
      </c>
      <c r="G41" s="17">
        <f>'Expenditures 2003-04'!F41/'Expenditures 2003-04 Per Pupil'!C41</f>
        <v>469.74837631508979</v>
      </c>
      <c r="H41" s="17">
        <f>'Expenditures 2003-04'!G41/'Expenditures 2003-04 Per Pupil'!C41</f>
        <v>443.12514717611754</v>
      </c>
      <c r="I41" s="17">
        <f>'Expenditures 2003-04'!H41/'Expenditures 2003-04 Per Pupil'!C41</f>
        <v>750.94933343461582</v>
      </c>
      <c r="J41" s="17">
        <f>'Expenditures 2003-04'!I41/'Expenditures 2003-04 Per Pupil'!C41</f>
        <v>396.82449010596679</v>
      </c>
      <c r="K41" s="17">
        <f>'Expenditures 2003-04'!J41/'Expenditures 2003-04 Per Pupil'!C41</f>
        <v>343.82152759314823</v>
      </c>
      <c r="L41" s="17">
        <f>'Expenditures 2003-04'!K41/'Expenditures 2003-04 Per Pupil'!C41</f>
        <v>728.10737209920615</v>
      </c>
      <c r="M41" s="17">
        <f>'Expenditures 2003-04'!L41/'Expenditures 2003-04 Per Pupil'!C41</f>
        <v>375.1849671464924</v>
      </c>
      <c r="N41" s="17">
        <f>'Expenditures 2003-04'!M41/'Expenditures 2003-04 Per Pupil'!C41</f>
        <v>190.78020433742259</v>
      </c>
      <c r="O41" s="17">
        <f>'Expenditures 2003-04'!N41/'Expenditures 2003-04 Per Pupil'!C41</f>
        <v>0</v>
      </c>
      <c r="P41" s="17">
        <f>'Expenditures 2003-04'!O41/'Expenditures 2003-04 Per Pupil'!C41</f>
        <v>628.87827110790374</v>
      </c>
      <c r="Q41" s="17">
        <f>'Expenditures 2003-04'!P41/'Expenditures 2003-04 Per Pupil'!C41</f>
        <v>0</v>
      </c>
      <c r="R41" s="17">
        <f>'Expenditures 2003-04'!Q41/'Expenditures 2003-04 Per Pupil'!C41</f>
        <v>192.62550799498652</v>
      </c>
      <c r="S41" s="17">
        <f>'Expenditures 2003-04'!R41/'Expenditures 2003-04 Per Pupil'!C41</f>
        <v>0</v>
      </c>
      <c r="T41" s="17">
        <f>'Expenditures 2003-04'!S41/'Expenditures 2003-04 Per Pupil'!C41</f>
        <v>0</v>
      </c>
      <c r="U41" s="17">
        <f>'Expenditures 2003-04'!T41/'Expenditures 2003-04 Per Pupil'!C41</f>
        <v>0</v>
      </c>
      <c r="V41" s="17">
        <f>'Expenditures 2003-04'!U41/'Expenditures 2003-04 Per Pupil'!C41</f>
        <v>0</v>
      </c>
      <c r="W41" s="17">
        <f>'Expenditures 2003-04'!V41/'Expenditures 2003-04 Per Pupil'!C41</f>
        <v>0</v>
      </c>
      <c r="X41" s="17">
        <f>'Expenditures 2003-04'!W41/'Expenditures 2003-04 Per Pupil'!C41</f>
        <v>0</v>
      </c>
      <c r="Y41" s="17">
        <f>'Expenditures 2003-04'!X41/'Expenditures 2003-04 Per Pupil'!C41</f>
        <v>0</v>
      </c>
      <c r="Z41" s="17">
        <f>'Expenditures 2003-04'!Y41/'Expenditures 2003-04 Per Pupil'!C41</f>
        <v>2.6592730449314441</v>
      </c>
      <c r="AA41" s="17">
        <f>'Expenditures 2003-04'!Z41/'Expenditures 2003-04 Per Pupil'!C41</f>
        <v>0</v>
      </c>
      <c r="AB41" s="17">
        <f>'Expenditures 2003-04'!AA41/'Expenditures 2003-04 Per Pupil'!C41</f>
        <v>460.04208287439701</v>
      </c>
      <c r="AC41" s="17">
        <f>'Expenditures 2003-04'!AB41/'Expenditures 2003-04 Per Pupil'!C41</f>
        <v>9.2483573246230382</v>
      </c>
    </row>
    <row r="42" spans="1:29" x14ac:dyDescent="0.25">
      <c r="A42" s="12" t="s">
        <v>41</v>
      </c>
      <c r="B42" s="11" t="s">
        <v>227</v>
      </c>
      <c r="C42" s="6">
        <v>1987.1824999999999</v>
      </c>
      <c r="D42" s="17">
        <f>'Expenditures 2003-04'!C42/'Expenditures 2003-04 Per Pupil'!C42</f>
        <v>7576.1813472089261</v>
      </c>
      <c r="E42" s="17">
        <f>'Expenditures 2003-04'!D42/'Expenditures 2003-04 Per Pupil'!C42</f>
        <v>7200.0441479330666</v>
      </c>
      <c r="F42" s="17">
        <f>'Expenditures 2003-04'!E42/'Expenditures 2003-04 Per Pupil'!C42</f>
        <v>4350.5431081443203</v>
      </c>
      <c r="G42" s="17">
        <f>'Expenditures 2003-04'!F42/'Expenditures 2003-04 Per Pupil'!C42</f>
        <v>118.54879458731143</v>
      </c>
      <c r="H42" s="17">
        <f>'Expenditures 2003-04'!G42/'Expenditures 2003-04 Per Pupil'!C42</f>
        <v>102.77381166551136</v>
      </c>
      <c r="I42" s="17">
        <f>'Expenditures 2003-04'!H42/'Expenditures 2003-04 Per Pupil'!C42</f>
        <v>813.16694868236812</v>
      </c>
      <c r="J42" s="17">
        <f>'Expenditures 2003-04'!I42/'Expenditures 2003-04 Per Pupil'!C42</f>
        <v>335.9930605266502</v>
      </c>
      <c r="K42" s="17">
        <f>'Expenditures 2003-04'!J42/'Expenditures 2003-04 Per Pupil'!C42</f>
        <v>53.002962737443596</v>
      </c>
      <c r="L42" s="17">
        <f>'Expenditures 2003-04'!K42/'Expenditures 2003-04 Per Pupil'!C42</f>
        <v>578.79754879081315</v>
      </c>
      <c r="M42" s="17">
        <f>'Expenditures 2003-04'!L42/'Expenditures 2003-04 Per Pupil'!C42</f>
        <v>213.43119215270866</v>
      </c>
      <c r="N42" s="17">
        <f>'Expenditures 2003-04'!M42/'Expenditures 2003-04 Per Pupil'!C42</f>
        <v>73.536039090521385</v>
      </c>
      <c r="O42" s="17">
        <f>'Expenditures 2003-04'!N42/'Expenditures 2003-04 Per Pupil'!C42</f>
        <v>11.170936740837844</v>
      </c>
      <c r="P42" s="17">
        <f>'Expenditures 2003-04'!O42/'Expenditures 2003-04 Per Pupil'!C42</f>
        <v>476.01077908043175</v>
      </c>
      <c r="Q42" s="17">
        <f>'Expenditures 2003-04'!P42/'Expenditures 2003-04 Per Pupil'!C42</f>
        <v>0</v>
      </c>
      <c r="R42" s="17">
        <f>'Expenditures 2003-04'!Q42/'Expenditures 2003-04 Per Pupil'!C42</f>
        <v>73.068965734148733</v>
      </c>
      <c r="S42" s="17">
        <f>'Expenditures 2003-04'!R42/'Expenditures 2003-04 Per Pupil'!C42</f>
        <v>0</v>
      </c>
      <c r="T42" s="17">
        <f>'Expenditures 2003-04'!S42/'Expenditures 2003-04 Per Pupil'!C42</f>
        <v>0</v>
      </c>
      <c r="U42" s="17">
        <f>'Expenditures 2003-04'!T42/'Expenditures 2003-04 Per Pupil'!C42</f>
        <v>0</v>
      </c>
      <c r="V42" s="17">
        <f>'Expenditures 2003-04'!U42/'Expenditures 2003-04 Per Pupil'!C42</f>
        <v>0</v>
      </c>
      <c r="W42" s="17">
        <f>'Expenditures 2003-04'!V42/'Expenditures 2003-04 Per Pupil'!C42</f>
        <v>0</v>
      </c>
      <c r="X42" s="17">
        <f>'Expenditures 2003-04'!W42/'Expenditures 2003-04 Per Pupil'!C42</f>
        <v>0</v>
      </c>
      <c r="Y42" s="17">
        <f>'Expenditures 2003-04'!X42/'Expenditures 2003-04 Per Pupil'!C42</f>
        <v>0</v>
      </c>
      <c r="Z42" s="17">
        <f>'Expenditures 2003-04'!Y42/'Expenditures 2003-04 Per Pupil'!C42</f>
        <v>0</v>
      </c>
      <c r="AA42" s="17">
        <f>'Expenditures 2003-04'!Z42/'Expenditures 2003-04 Per Pupil'!C42</f>
        <v>0</v>
      </c>
      <c r="AB42" s="17">
        <f>'Expenditures 2003-04'!AA42/'Expenditures 2003-04 Per Pupil'!C42</f>
        <v>376.13719927585919</v>
      </c>
      <c r="AC42" s="17">
        <f>'Expenditures 2003-04'!AB42/'Expenditures 2003-04 Per Pupil'!C42</f>
        <v>142.47520798920078</v>
      </c>
    </row>
    <row r="43" spans="1:29" x14ac:dyDescent="0.25">
      <c r="A43" s="12" t="s">
        <v>42</v>
      </c>
      <c r="B43" s="11" t="s">
        <v>228</v>
      </c>
      <c r="C43" s="6">
        <v>3673.3189000000002</v>
      </c>
      <c r="D43" s="17">
        <f>'Expenditures 2003-04'!C43/'Expenditures 2003-04 Per Pupil'!C43</f>
        <v>10741.358189728639</v>
      </c>
      <c r="E43" s="17">
        <f>'Expenditures 2003-04'!D43/'Expenditures 2003-04 Per Pupil'!C43</f>
        <v>9801.3764500544712</v>
      </c>
      <c r="F43" s="17">
        <f>'Expenditures 2003-04'!E43/'Expenditures 2003-04 Per Pupil'!C43</f>
        <v>5222.8173137921676</v>
      </c>
      <c r="G43" s="17">
        <f>'Expenditures 2003-04'!F43/'Expenditures 2003-04 Per Pupil'!C43</f>
        <v>651.02178849759002</v>
      </c>
      <c r="H43" s="17">
        <f>'Expenditures 2003-04'!G43/'Expenditures 2003-04 Per Pupil'!C43</f>
        <v>286.56565320261194</v>
      </c>
      <c r="I43" s="17">
        <f>'Expenditures 2003-04'!H43/'Expenditures 2003-04 Per Pupil'!C43</f>
        <v>382.71311537911942</v>
      </c>
      <c r="J43" s="17">
        <f>'Expenditures 2003-04'!I43/'Expenditures 2003-04 Per Pupil'!C43</f>
        <v>598.27271462872443</v>
      </c>
      <c r="K43" s="17">
        <f>'Expenditures 2003-04'!J43/'Expenditures 2003-04 Per Pupil'!C43</f>
        <v>334.81514224098538</v>
      </c>
      <c r="L43" s="17">
        <f>'Expenditures 2003-04'!K43/'Expenditures 2003-04 Per Pupil'!C43</f>
        <v>1315.5255755224518</v>
      </c>
      <c r="M43" s="17">
        <f>'Expenditures 2003-04'!L43/'Expenditures 2003-04 Per Pupil'!C43</f>
        <v>238.70411305699594</v>
      </c>
      <c r="N43" s="17">
        <f>'Expenditures 2003-04'!M43/'Expenditures 2003-04 Per Pupil'!C43</f>
        <v>0</v>
      </c>
      <c r="O43" s="17">
        <f>'Expenditures 2003-04'!N43/'Expenditures 2003-04 Per Pupil'!C43</f>
        <v>0</v>
      </c>
      <c r="P43" s="17">
        <f>'Expenditures 2003-04'!O43/'Expenditures 2003-04 Per Pupil'!C43</f>
        <v>533.17888626549689</v>
      </c>
      <c r="Q43" s="17">
        <f>'Expenditures 2003-04'!P43/'Expenditures 2003-04 Per Pupil'!C43</f>
        <v>0</v>
      </c>
      <c r="R43" s="17">
        <f>'Expenditures 2003-04'!Q43/'Expenditures 2003-04 Per Pupil'!C43</f>
        <v>237.76214746832895</v>
      </c>
      <c r="S43" s="17">
        <f>'Expenditures 2003-04'!R43/'Expenditures 2003-04 Per Pupil'!C43</f>
        <v>0</v>
      </c>
      <c r="T43" s="17">
        <f>'Expenditures 2003-04'!S43/'Expenditures 2003-04 Per Pupil'!C43</f>
        <v>0</v>
      </c>
      <c r="U43" s="17">
        <f>'Expenditures 2003-04'!T43/'Expenditures 2003-04 Per Pupil'!C43</f>
        <v>0</v>
      </c>
      <c r="V43" s="17">
        <f>'Expenditures 2003-04'!U43/'Expenditures 2003-04 Per Pupil'!C43</f>
        <v>4.1627749771466886</v>
      </c>
      <c r="W43" s="17">
        <f>'Expenditures 2003-04'!V43/'Expenditures 2003-04 Per Pupil'!C43</f>
        <v>17.785771336106972</v>
      </c>
      <c r="X43" s="17">
        <f>'Expenditures 2003-04'!W43/'Expenditures 2003-04 Per Pupil'!C43</f>
        <v>0</v>
      </c>
      <c r="Y43" s="17">
        <f>'Expenditures 2003-04'!X43/'Expenditures 2003-04 Per Pupil'!C43</f>
        <v>0</v>
      </c>
      <c r="Z43" s="17">
        <f>'Expenditures 2003-04'!Y43/'Expenditures 2003-04 Per Pupil'!C43</f>
        <v>5.7228927224369217</v>
      </c>
      <c r="AA43" s="17">
        <f>'Expenditures 2003-04'!Z43/'Expenditures 2003-04 Per Pupil'!C43</f>
        <v>0</v>
      </c>
      <c r="AB43" s="17">
        <f>'Expenditures 2003-04'!AA43/'Expenditures 2003-04 Per Pupil'!C43</f>
        <v>912.31030063847697</v>
      </c>
      <c r="AC43" s="17">
        <f>'Expenditures 2003-04'!AB43/'Expenditures 2003-04 Per Pupil'!C43</f>
        <v>67.207219607314784</v>
      </c>
    </row>
    <row r="44" spans="1:29" x14ac:dyDescent="0.25">
      <c r="A44" s="12" t="s">
        <v>43</v>
      </c>
      <c r="B44" s="11" t="s">
        <v>229</v>
      </c>
      <c r="C44" s="6">
        <v>1213.4512</v>
      </c>
      <c r="D44" s="17">
        <f>'Expenditures 2003-04'!C44/'Expenditures 2003-04 Per Pupil'!C44</f>
        <v>7452.9862840796568</v>
      </c>
      <c r="E44" s="17">
        <f>'Expenditures 2003-04'!D44/'Expenditures 2003-04 Per Pupil'!C44</f>
        <v>6960.5686573963594</v>
      </c>
      <c r="F44" s="17">
        <f>'Expenditures 2003-04'!E44/'Expenditures 2003-04 Per Pupil'!C44</f>
        <v>3662.2119950105948</v>
      </c>
      <c r="G44" s="17">
        <f>'Expenditures 2003-04'!F44/'Expenditures 2003-04 Per Pupil'!C44</f>
        <v>374.76154788919405</v>
      </c>
      <c r="H44" s="17">
        <f>'Expenditures 2003-04'!G44/'Expenditures 2003-04 Per Pupil'!C44</f>
        <v>462.9193328911785</v>
      </c>
      <c r="I44" s="17">
        <f>'Expenditures 2003-04'!H44/'Expenditures 2003-04 Per Pupil'!C44</f>
        <v>323.41481882419333</v>
      </c>
      <c r="J44" s="17">
        <f>'Expenditures 2003-04'!I44/'Expenditures 2003-04 Per Pupil'!C44</f>
        <v>419.99756562109792</v>
      </c>
      <c r="K44" s="17">
        <f>'Expenditures 2003-04'!J44/'Expenditures 2003-04 Per Pupil'!C44</f>
        <v>119.79575280818874</v>
      </c>
      <c r="L44" s="17">
        <f>'Expenditures 2003-04'!K44/'Expenditures 2003-04 Per Pupil'!C44</f>
        <v>603.66846231640795</v>
      </c>
      <c r="M44" s="17">
        <f>'Expenditures 2003-04'!L44/'Expenditures 2003-04 Per Pupil'!C44</f>
        <v>422.20406556110379</v>
      </c>
      <c r="N44" s="17">
        <f>'Expenditures 2003-04'!M44/'Expenditures 2003-04 Per Pupil'!C44</f>
        <v>43.329455688040852</v>
      </c>
      <c r="O44" s="17">
        <f>'Expenditures 2003-04'!N44/'Expenditures 2003-04 Per Pupil'!C44</f>
        <v>0</v>
      </c>
      <c r="P44" s="17">
        <f>'Expenditures 2003-04'!O44/'Expenditures 2003-04 Per Pupil'!C44</f>
        <v>452.6894859883941</v>
      </c>
      <c r="Q44" s="17">
        <f>'Expenditures 2003-04'!P44/'Expenditures 2003-04 Per Pupil'!C44</f>
        <v>0</v>
      </c>
      <c r="R44" s="17">
        <f>'Expenditures 2003-04'!Q44/'Expenditures 2003-04 Per Pupil'!C44</f>
        <v>75.576174797964683</v>
      </c>
      <c r="S44" s="17">
        <f>'Expenditures 2003-04'!R44/'Expenditures 2003-04 Per Pupil'!C44</f>
        <v>0</v>
      </c>
      <c r="T44" s="17">
        <f>'Expenditures 2003-04'!S44/'Expenditures 2003-04 Per Pupil'!C44</f>
        <v>0</v>
      </c>
      <c r="U44" s="17">
        <f>'Expenditures 2003-04'!T44/'Expenditures 2003-04 Per Pupil'!C44</f>
        <v>0</v>
      </c>
      <c r="V44" s="17">
        <f>'Expenditures 2003-04'!U44/'Expenditures 2003-04 Per Pupil'!C44</f>
        <v>3.8293834972514764</v>
      </c>
      <c r="W44" s="17">
        <f>'Expenditures 2003-04'!V44/'Expenditures 2003-04 Per Pupil'!C44</f>
        <v>0</v>
      </c>
      <c r="X44" s="17">
        <f>'Expenditures 2003-04'!W44/'Expenditures 2003-04 Per Pupil'!C44</f>
        <v>0</v>
      </c>
      <c r="Y44" s="17">
        <f>'Expenditures 2003-04'!X44/'Expenditures 2003-04 Per Pupil'!C44</f>
        <v>0</v>
      </c>
      <c r="Z44" s="17">
        <f>'Expenditures 2003-04'!Y44/'Expenditures 2003-04 Per Pupil'!C44</f>
        <v>0</v>
      </c>
      <c r="AA44" s="17">
        <f>'Expenditures 2003-04'!Z44/'Expenditures 2003-04 Per Pupil'!C44</f>
        <v>0</v>
      </c>
      <c r="AB44" s="17">
        <f>'Expenditures 2003-04'!AA44/'Expenditures 2003-04 Per Pupil'!C44</f>
        <v>488.58824318604655</v>
      </c>
      <c r="AC44" s="17">
        <f>'Expenditures 2003-04'!AB44/'Expenditures 2003-04 Per Pupil'!C44</f>
        <v>501.36696885709125</v>
      </c>
    </row>
    <row r="45" spans="1:29" x14ac:dyDescent="0.25">
      <c r="A45" s="12" t="s">
        <v>44</v>
      </c>
      <c r="B45" s="11" t="s">
        <v>230</v>
      </c>
      <c r="C45" s="6">
        <v>1014.3469</v>
      </c>
      <c r="D45" s="17">
        <f>'Expenditures 2003-04'!C45/'Expenditures 2003-04 Per Pupil'!C45</f>
        <v>7700.0774882833484</v>
      </c>
      <c r="E45" s="17">
        <f>'Expenditures 2003-04'!D45/'Expenditures 2003-04 Per Pupil'!C45</f>
        <v>7341.0086332397723</v>
      </c>
      <c r="F45" s="17">
        <f>'Expenditures 2003-04'!E45/'Expenditures 2003-04 Per Pupil'!C45</f>
        <v>4053.3049689410991</v>
      </c>
      <c r="G45" s="17">
        <f>'Expenditures 2003-04'!F45/'Expenditures 2003-04 Per Pupil'!C45</f>
        <v>366.1981024440455</v>
      </c>
      <c r="H45" s="17">
        <f>'Expenditures 2003-04'!G45/'Expenditures 2003-04 Per Pupil'!C45</f>
        <v>460.82311682522027</v>
      </c>
      <c r="I45" s="17">
        <f>'Expenditures 2003-04'!H45/'Expenditures 2003-04 Per Pupil'!C45</f>
        <v>255.17707995164179</v>
      </c>
      <c r="J45" s="17">
        <f>'Expenditures 2003-04'!I45/'Expenditures 2003-04 Per Pupil'!C45</f>
        <v>411.93716863530614</v>
      </c>
      <c r="K45" s="17">
        <f>'Expenditures 2003-04'!J45/'Expenditures 2003-04 Per Pupil'!C45</f>
        <v>200.17119389826104</v>
      </c>
      <c r="L45" s="17">
        <f>'Expenditures 2003-04'!K45/'Expenditures 2003-04 Per Pupil'!C45</f>
        <v>579.6695390896349</v>
      </c>
      <c r="M45" s="17">
        <f>'Expenditures 2003-04'!L45/'Expenditures 2003-04 Per Pupil'!C45</f>
        <v>383.5795328008594</v>
      </c>
      <c r="N45" s="17">
        <f>'Expenditures 2003-04'!M45/'Expenditures 2003-04 Per Pupil'!C45</f>
        <v>0</v>
      </c>
      <c r="O45" s="17">
        <f>'Expenditures 2003-04'!N45/'Expenditures 2003-04 Per Pupil'!C45</f>
        <v>0</v>
      </c>
      <c r="P45" s="17">
        <f>'Expenditures 2003-04'!O45/'Expenditures 2003-04 Per Pupil'!C45</f>
        <v>469.15051448375306</v>
      </c>
      <c r="Q45" s="17">
        <f>'Expenditures 2003-04'!P45/'Expenditures 2003-04 Per Pupil'!C45</f>
        <v>0</v>
      </c>
      <c r="R45" s="17">
        <f>'Expenditures 2003-04'!Q45/'Expenditures 2003-04 Per Pupil'!C45</f>
        <v>160.99741616995132</v>
      </c>
      <c r="S45" s="17">
        <f>'Expenditures 2003-04'!R45/'Expenditures 2003-04 Per Pupil'!C45</f>
        <v>0</v>
      </c>
      <c r="T45" s="17">
        <f>'Expenditures 2003-04'!S45/'Expenditures 2003-04 Per Pupil'!C45</f>
        <v>0</v>
      </c>
      <c r="U45" s="17">
        <f>'Expenditures 2003-04'!T45/'Expenditures 2003-04 Per Pupil'!C45</f>
        <v>0</v>
      </c>
      <c r="V45" s="17">
        <f>'Expenditures 2003-04'!U45/'Expenditures 2003-04 Per Pupil'!C45</f>
        <v>0</v>
      </c>
      <c r="W45" s="17">
        <f>'Expenditures 2003-04'!V45/'Expenditures 2003-04 Per Pupil'!C45</f>
        <v>0</v>
      </c>
      <c r="X45" s="17">
        <f>'Expenditures 2003-04'!W45/'Expenditures 2003-04 Per Pupil'!C45</f>
        <v>0</v>
      </c>
      <c r="Y45" s="17">
        <f>'Expenditures 2003-04'!X45/'Expenditures 2003-04 Per Pupil'!C45</f>
        <v>0</v>
      </c>
      <c r="Z45" s="17">
        <f>'Expenditures 2003-04'!Y45/'Expenditures 2003-04 Per Pupil'!C45</f>
        <v>13.378026787482664</v>
      </c>
      <c r="AA45" s="17">
        <f>'Expenditures 2003-04'!Z45/'Expenditures 2003-04 Per Pupil'!C45</f>
        <v>0</v>
      </c>
      <c r="AB45" s="17">
        <f>'Expenditures 2003-04'!AA45/'Expenditures 2003-04 Per Pupil'!C45</f>
        <v>345.69082825609263</v>
      </c>
      <c r="AC45" s="17">
        <f>'Expenditures 2003-04'!AB45/'Expenditures 2003-04 Per Pupil'!C45</f>
        <v>16.616603254764222</v>
      </c>
    </row>
    <row r="46" spans="1:29" x14ac:dyDescent="0.25">
      <c r="A46" s="12" t="s">
        <v>45</v>
      </c>
      <c r="B46" s="11" t="s">
        <v>231</v>
      </c>
      <c r="C46" s="6">
        <v>1624.5417000000002</v>
      </c>
      <c r="D46" s="17">
        <f>'Expenditures 2003-04'!C46/'Expenditures 2003-04 Per Pupil'!C46</f>
        <v>8776.5619374374928</v>
      </c>
      <c r="E46" s="17">
        <f>'Expenditures 2003-04'!D46/'Expenditures 2003-04 Per Pupil'!C46</f>
        <v>8292.1659751793377</v>
      </c>
      <c r="F46" s="17">
        <f>'Expenditures 2003-04'!E46/'Expenditures 2003-04 Per Pupil'!C46</f>
        <v>4900.2016999625184</v>
      </c>
      <c r="G46" s="17">
        <f>'Expenditures 2003-04'!F46/'Expenditures 2003-04 Per Pupil'!C46</f>
        <v>227.25395106816893</v>
      </c>
      <c r="H46" s="17">
        <f>'Expenditures 2003-04'!G46/'Expenditures 2003-04 Per Pupil'!C46</f>
        <v>343.84455628316579</v>
      </c>
      <c r="I46" s="17">
        <f>'Expenditures 2003-04'!H46/'Expenditures 2003-04 Per Pupil'!C46</f>
        <v>266.73736352843383</v>
      </c>
      <c r="J46" s="17">
        <f>'Expenditures 2003-04'!I46/'Expenditures 2003-04 Per Pupil'!C46</f>
        <v>398.80300394874439</v>
      </c>
      <c r="K46" s="17">
        <f>'Expenditures 2003-04'!J46/'Expenditures 2003-04 Per Pupil'!C46</f>
        <v>383.30840014756154</v>
      </c>
      <c r="L46" s="17">
        <f>'Expenditures 2003-04'!K46/'Expenditures 2003-04 Per Pupil'!C46</f>
        <v>812.88591114650978</v>
      </c>
      <c r="M46" s="17">
        <f>'Expenditures 2003-04'!L46/'Expenditures 2003-04 Per Pupil'!C46</f>
        <v>235.61131733337464</v>
      </c>
      <c r="N46" s="17">
        <f>'Expenditures 2003-04'!M46/'Expenditures 2003-04 Per Pupil'!C46</f>
        <v>20.706362908382097</v>
      </c>
      <c r="O46" s="17">
        <f>'Expenditures 2003-04'!N46/'Expenditures 2003-04 Per Pupil'!C46</f>
        <v>0</v>
      </c>
      <c r="P46" s="17">
        <f>'Expenditures 2003-04'!O46/'Expenditures 2003-04 Per Pupil'!C46</f>
        <v>530.00030716355252</v>
      </c>
      <c r="Q46" s="17">
        <f>'Expenditures 2003-04'!P46/'Expenditures 2003-04 Per Pupil'!C46</f>
        <v>0</v>
      </c>
      <c r="R46" s="17">
        <f>'Expenditures 2003-04'!Q46/'Expenditures 2003-04 Per Pupil'!C46</f>
        <v>172.81310168892554</v>
      </c>
      <c r="S46" s="17">
        <f>'Expenditures 2003-04'!R46/'Expenditures 2003-04 Per Pupil'!C46</f>
        <v>0</v>
      </c>
      <c r="T46" s="17">
        <f>'Expenditures 2003-04'!S46/'Expenditures 2003-04 Per Pupil'!C46</f>
        <v>0</v>
      </c>
      <c r="U46" s="17">
        <f>'Expenditures 2003-04'!T46/'Expenditures 2003-04 Per Pupil'!C46</f>
        <v>0</v>
      </c>
      <c r="V46" s="17">
        <f>'Expenditures 2003-04'!U46/'Expenditures 2003-04 Per Pupil'!C46</f>
        <v>0</v>
      </c>
      <c r="W46" s="17">
        <f>'Expenditures 2003-04'!V46/'Expenditures 2003-04 Per Pupil'!C46</f>
        <v>0</v>
      </c>
      <c r="X46" s="17">
        <f>'Expenditures 2003-04'!W46/'Expenditures 2003-04 Per Pupil'!C46</f>
        <v>0</v>
      </c>
      <c r="Y46" s="17">
        <f>'Expenditures 2003-04'!X46/'Expenditures 2003-04 Per Pupil'!C46</f>
        <v>0</v>
      </c>
      <c r="Z46" s="17">
        <f>'Expenditures 2003-04'!Y46/'Expenditures 2003-04 Per Pupil'!C46</f>
        <v>0</v>
      </c>
      <c r="AA46" s="17">
        <f>'Expenditures 2003-04'!Z46/'Expenditures 2003-04 Per Pupil'!C46</f>
        <v>0</v>
      </c>
      <c r="AB46" s="17">
        <f>'Expenditures 2003-04'!AA46/'Expenditures 2003-04 Per Pupil'!C46</f>
        <v>484.39596225815552</v>
      </c>
      <c r="AC46" s="17">
        <f>'Expenditures 2003-04'!AB46/'Expenditures 2003-04 Per Pupil'!C46</f>
        <v>30.061198182847502</v>
      </c>
    </row>
    <row r="47" spans="1:29" x14ac:dyDescent="0.25">
      <c r="A47" s="12" t="s">
        <v>46</v>
      </c>
      <c r="B47" s="12" t="s">
        <v>392</v>
      </c>
      <c r="C47" s="6">
        <v>9660.2602000000006</v>
      </c>
      <c r="D47" s="17">
        <f>'Expenditures 2003-04'!C47/'Expenditures 2003-04 Per Pupil'!C47</f>
        <v>7689.5857090888703</v>
      </c>
      <c r="E47" s="17">
        <f>'Expenditures 2003-04'!D47/'Expenditures 2003-04 Per Pupil'!C47</f>
        <v>6852.9383225101947</v>
      </c>
      <c r="F47" s="17">
        <f>'Expenditures 2003-04'!E47/'Expenditures 2003-04 Per Pupil'!C47</f>
        <v>4247.2608781283134</v>
      </c>
      <c r="G47" s="17">
        <f>'Expenditures 2003-04'!F47/'Expenditures 2003-04 Per Pupil'!C47</f>
        <v>205.28952729451322</v>
      </c>
      <c r="H47" s="17">
        <f>'Expenditures 2003-04'!G47/'Expenditures 2003-04 Per Pupil'!C47</f>
        <v>184.19791839561424</v>
      </c>
      <c r="I47" s="17">
        <f>'Expenditures 2003-04'!H47/'Expenditures 2003-04 Per Pupil'!C47</f>
        <v>56.075173834344547</v>
      </c>
      <c r="J47" s="17">
        <f>'Expenditures 2003-04'!I47/'Expenditures 2003-04 Per Pupil'!C47</f>
        <v>354.49164402424685</v>
      </c>
      <c r="K47" s="17">
        <f>'Expenditures 2003-04'!J47/'Expenditures 2003-04 Per Pupil'!C47</f>
        <v>134.9321667339768</v>
      </c>
      <c r="L47" s="17">
        <f>'Expenditures 2003-04'!K47/'Expenditures 2003-04 Per Pupil'!C47</f>
        <v>643.22500029554067</v>
      </c>
      <c r="M47" s="17">
        <f>'Expenditures 2003-04'!L47/'Expenditures 2003-04 Per Pupil'!C47</f>
        <v>460.33733439188308</v>
      </c>
      <c r="N47" s="17">
        <f>'Expenditures 2003-04'!M47/'Expenditures 2003-04 Per Pupil'!C47</f>
        <v>0</v>
      </c>
      <c r="O47" s="17">
        <f>'Expenditures 2003-04'!N47/'Expenditures 2003-04 Per Pupil'!C47</f>
        <v>0</v>
      </c>
      <c r="P47" s="17">
        <f>'Expenditures 2003-04'!O47/'Expenditures 2003-04 Per Pupil'!C47</f>
        <v>483.56539816598314</v>
      </c>
      <c r="Q47" s="17">
        <f>'Expenditures 2003-04'!P47/'Expenditures 2003-04 Per Pupil'!C47</f>
        <v>0</v>
      </c>
      <c r="R47" s="17">
        <f>'Expenditures 2003-04'!Q47/'Expenditures 2003-04 Per Pupil'!C47</f>
        <v>83.563281245778455</v>
      </c>
      <c r="S47" s="17">
        <f>'Expenditures 2003-04'!R47/'Expenditures 2003-04 Per Pupil'!C47</f>
        <v>0</v>
      </c>
      <c r="T47" s="17">
        <f>'Expenditures 2003-04'!S47/'Expenditures 2003-04 Per Pupil'!C47</f>
        <v>0</v>
      </c>
      <c r="U47" s="17">
        <f>'Expenditures 2003-04'!T47/'Expenditures 2003-04 Per Pupil'!C47</f>
        <v>0</v>
      </c>
      <c r="V47" s="17">
        <f>'Expenditures 2003-04'!U47/'Expenditures 2003-04 Per Pupil'!C47</f>
        <v>0</v>
      </c>
      <c r="W47" s="17">
        <f>'Expenditures 2003-04'!V47/'Expenditures 2003-04 Per Pupil'!C47</f>
        <v>0</v>
      </c>
      <c r="X47" s="17">
        <f>'Expenditures 2003-04'!W47/'Expenditures 2003-04 Per Pupil'!C47</f>
        <v>0</v>
      </c>
      <c r="Y47" s="17">
        <f>'Expenditures 2003-04'!X47/'Expenditures 2003-04 Per Pupil'!C47</f>
        <v>0.36230908148830193</v>
      </c>
      <c r="Z47" s="17">
        <f>'Expenditures 2003-04'!Y47/'Expenditures 2003-04 Per Pupil'!C47</f>
        <v>73.655507747089459</v>
      </c>
      <c r="AA47" s="17">
        <f>'Expenditures 2003-04'!Z47/'Expenditures 2003-04 Per Pupil'!C47</f>
        <v>0</v>
      </c>
      <c r="AB47" s="17">
        <f>'Expenditures 2003-04'!AA47/'Expenditures 2003-04 Per Pupil'!C47</f>
        <v>762.62956975009843</v>
      </c>
      <c r="AC47" s="17">
        <f>'Expenditures 2003-04'!AB47/'Expenditures 2003-04 Per Pupil'!C47</f>
        <v>8.8468631517813563</v>
      </c>
    </row>
    <row r="48" spans="1:29" x14ac:dyDescent="0.25">
      <c r="A48" s="12" t="s">
        <v>47</v>
      </c>
      <c r="B48" s="11" t="s">
        <v>232</v>
      </c>
      <c r="C48" s="6">
        <v>612.99329999999998</v>
      </c>
      <c r="D48" s="17">
        <f>'Expenditures 2003-04'!C48/'Expenditures 2003-04 Per Pupil'!C48</f>
        <v>7706.5018818313347</v>
      </c>
      <c r="E48" s="17">
        <f>'Expenditures 2003-04'!D48/'Expenditures 2003-04 Per Pupil'!C48</f>
        <v>7422.1417265082682</v>
      </c>
      <c r="F48" s="17">
        <f>'Expenditures 2003-04'!E48/'Expenditures 2003-04 Per Pupil'!C48</f>
        <v>4482.9938434889909</v>
      </c>
      <c r="G48" s="17">
        <f>'Expenditures 2003-04'!F48/'Expenditures 2003-04 Per Pupil'!C48</f>
        <v>169.66792296098507</v>
      </c>
      <c r="H48" s="17">
        <f>'Expenditures 2003-04'!G48/'Expenditures 2003-04 Per Pupil'!C48</f>
        <v>344.32007658158744</v>
      </c>
      <c r="I48" s="17">
        <f>'Expenditures 2003-04'!H48/'Expenditures 2003-04 Per Pupil'!C48</f>
        <v>459.77582462973089</v>
      </c>
      <c r="J48" s="17">
        <f>'Expenditures 2003-04'!I48/'Expenditures 2003-04 Per Pupil'!C48</f>
        <v>380.62460062777194</v>
      </c>
      <c r="K48" s="17">
        <f>'Expenditures 2003-04'!J48/'Expenditures 2003-04 Per Pupil'!C48</f>
        <v>88.697070587884085</v>
      </c>
      <c r="L48" s="17">
        <f>'Expenditures 2003-04'!K48/'Expenditures 2003-04 Per Pupil'!C48</f>
        <v>579.92462560357512</v>
      </c>
      <c r="M48" s="17">
        <f>'Expenditures 2003-04'!L48/'Expenditures 2003-04 Per Pupil'!C48</f>
        <v>171.63964108579981</v>
      </c>
      <c r="N48" s="17">
        <f>'Expenditures 2003-04'!M48/'Expenditures 2003-04 Per Pupil'!C48</f>
        <v>140.07813788503074</v>
      </c>
      <c r="O48" s="17">
        <f>'Expenditures 2003-04'!N48/'Expenditures 2003-04 Per Pupil'!C48</f>
        <v>0</v>
      </c>
      <c r="P48" s="17">
        <f>'Expenditures 2003-04'!O48/'Expenditures 2003-04 Per Pupil'!C48</f>
        <v>481.80294955915502</v>
      </c>
      <c r="Q48" s="17">
        <f>'Expenditures 2003-04'!P48/'Expenditures 2003-04 Per Pupil'!C48</f>
        <v>0</v>
      </c>
      <c r="R48" s="17">
        <f>'Expenditures 2003-04'!Q48/'Expenditures 2003-04 Per Pupil'!C48</f>
        <v>122.61703349775601</v>
      </c>
      <c r="S48" s="17">
        <f>'Expenditures 2003-04'!R48/'Expenditures 2003-04 Per Pupil'!C48</f>
        <v>0</v>
      </c>
      <c r="T48" s="17">
        <f>'Expenditures 2003-04'!S48/'Expenditures 2003-04 Per Pupil'!C48</f>
        <v>0</v>
      </c>
      <c r="U48" s="17">
        <f>'Expenditures 2003-04'!T48/'Expenditures 2003-04 Per Pupil'!C48</f>
        <v>0</v>
      </c>
      <c r="V48" s="17">
        <f>'Expenditures 2003-04'!U48/'Expenditures 2003-04 Per Pupil'!C48</f>
        <v>0</v>
      </c>
      <c r="W48" s="17">
        <f>'Expenditures 2003-04'!V48/'Expenditures 2003-04 Per Pupil'!C48</f>
        <v>0</v>
      </c>
      <c r="X48" s="17">
        <f>'Expenditures 2003-04'!W48/'Expenditures 2003-04 Per Pupil'!C48</f>
        <v>0</v>
      </c>
      <c r="Y48" s="17">
        <f>'Expenditures 2003-04'!X48/'Expenditures 2003-04 Per Pupil'!C48</f>
        <v>16.342756111689965</v>
      </c>
      <c r="Z48" s="17">
        <f>'Expenditures 2003-04'!Y48/'Expenditures 2003-04 Per Pupil'!C48</f>
        <v>0.96249012835866232</v>
      </c>
      <c r="AA48" s="17">
        <f>'Expenditures 2003-04'!Z48/'Expenditures 2003-04 Per Pupil'!C48</f>
        <v>0</v>
      </c>
      <c r="AB48" s="17">
        <f>'Expenditures 2003-04'!AA48/'Expenditures 2003-04 Per Pupil'!C48</f>
        <v>267.05490908301937</v>
      </c>
      <c r="AC48" s="17">
        <f>'Expenditures 2003-04'!AB48/'Expenditures 2003-04 Per Pupil'!C48</f>
        <v>8.4405490239452874</v>
      </c>
    </row>
    <row r="49" spans="1:29" x14ac:dyDescent="0.25">
      <c r="A49" s="12" t="s">
        <v>48</v>
      </c>
      <c r="B49" s="11" t="s">
        <v>233</v>
      </c>
      <c r="C49" s="6">
        <v>949.00770000000023</v>
      </c>
      <c r="D49" s="17">
        <f>'Expenditures 2003-04'!C49/'Expenditures 2003-04 Per Pupil'!C49</f>
        <v>7572.1922171969709</v>
      </c>
      <c r="E49" s="17">
        <f>'Expenditures 2003-04'!D49/'Expenditures 2003-04 Per Pupil'!C49</f>
        <v>7213.9106563624282</v>
      </c>
      <c r="F49" s="17">
        <f>'Expenditures 2003-04'!E49/'Expenditures 2003-04 Per Pupil'!C49</f>
        <v>4247.9997896750456</v>
      </c>
      <c r="G49" s="17">
        <f>'Expenditures 2003-04'!F49/'Expenditures 2003-04 Per Pupil'!C49</f>
        <v>253.97774960097789</v>
      </c>
      <c r="H49" s="17">
        <f>'Expenditures 2003-04'!G49/'Expenditures 2003-04 Per Pupil'!C49</f>
        <v>386.73794743709652</v>
      </c>
      <c r="I49" s="17">
        <f>'Expenditures 2003-04'!H49/'Expenditures 2003-04 Per Pupil'!C49</f>
        <v>302.73009376004001</v>
      </c>
      <c r="J49" s="17">
        <f>'Expenditures 2003-04'!I49/'Expenditures 2003-04 Per Pupil'!C49</f>
        <v>405.88368250331359</v>
      </c>
      <c r="K49" s="17">
        <f>'Expenditures 2003-04'!J49/'Expenditures 2003-04 Per Pupil'!C49</f>
        <v>195.05027198409448</v>
      </c>
      <c r="L49" s="17">
        <f>'Expenditures 2003-04'!K49/'Expenditures 2003-04 Per Pupil'!C49</f>
        <v>708.88633464196323</v>
      </c>
      <c r="M49" s="17">
        <f>'Expenditures 2003-04'!L49/'Expenditures 2003-04 Per Pupil'!C49</f>
        <v>143.15381213450635</v>
      </c>
      <c r="N49" s="17">
        <f>'Expenditures 2003-04'!M49/'Expenditures 2003-04 Per Pupil'!C49</f>
        <v>0</v>
      </c>
      <c r="O49" s="17">
        <f>'Expenditures 2003-04'!N49/'Expenditures 2003-04 Per Pupil'!C49</f>
        <v>0</v>
      </c>
      <c r="P49" s="17">
        <f>'Expenditures 2003-04'!O49/'Expenditures 2003-04 Per Pupil'!C49</f>
        <v>425.89006390569847</v>
      </c>
      <c r="Q49" s="17">
        <f>'Expenditures 2003-04'!P49/'Expenditures 2003-04 Per Pupil'!C49</f>
        <v>0</v>
      </c>
      <c r="R49" s="17">
        <f>'Expenditures 2003-04'!Q49/'Expenditures 2003-04 Per Pupil'!C49</f>
        <v>143.60091071969171</v>
      </c>
      <c r="S49" s="17">
        <f>'Expenditures 2003-04'!R49/'Expenditures 2003-04 Per Pupil'!C49</f>
        <v>0</v>
      </c>
      <c r="T49" s="17">
        <f>'Expenditures 2003-04'!S49/'Expenditures 2003-04 Per Pupil'!C49</f>
        <v>0</v>
      </c>
      <c r="U49" s="17">
        <f>'Expenditures 2003-04'!T49/'Expenditures 2003-04 Per Pupil'!C49</f>
        <v>0</v>
      </c>
      <c r="V49" s="17">
        <f>'Expenditures 2003-04'!U49/'Expenditures 2003-04 Per Pupil'!C49</f>
        <v>0</v>
      </c>
      <c r="W49" s="17">
        <f>'Expenditures 2003-04'!V49/'Expenditures 2003-04 Per Pupil'!C49</f>
        <v>0</v>
      </c>
      <c r="X49" s="17">
        <f>'Expenditures 2003-04'!W49/'Expenditures 2003-04 Per Pupil'!C49</f>
        <v>0</v>
      </c>
      <c r="Y49" s="17">
        <f>'Expenditures 2003-04'!X49/'Expenditures 2003-04 Per Pupil'!C49</f>
        <v>0</v>
      </c>
      <c r="Z49" s="17">
        <f>'Expenditures 2003-04'!Y49/'Expenditures 2003-04 Per Pupil'!C49</f>
        <v>50.357863271288515</v>
      </c>
      <c r="AA49" s="17">
        <f>'Expenditures 2003-04'!Z49/'Expenditures 2003-04 Per Pupil'!C49</f>
        <v>0</v>
      </c>
      <c r="AB49" s="17">
        <f>'Expenditures 2003-04'!AA49/'Expenditures 2003-04 Per Pupil'!C49</f>
        <v>307.92369756325468</v>
      </c>
      <c r="AC49" s="17">
        <f>'Expenditures 2003-04'!AB49/'Expenditures 2003-04 Per Pupil'!C49</f>
        <v>10.537322299913898</v>
      </c>
    </row>
    <row r="50" spans="1:29" x14ac:dyDescent="0.25">
      <c r="A50" s="12" t="s">
        <v>49</v>
      </c>
      <c r="B50" s="11" t="s">
        <v>234</v>
      </c>
      <c r="C50" s="6">
        <v>438.21820000000002</v>
      </c>
      <c r="D50" s="17">
        <f>'Expenditures 2003-04'!C50/'Expenditures 2003-04 Per Pupil'!C50</f>
        <v>7468.5771380558817</v>
      </c>
      <c r="E50" s="17">
        <f>'Expenditures 2003-04'!D50/'Expenditures 2003-04 Per Pupil'!C50</f>
        <v>7059.6874798901545</v>
      </c>
      <c r="F50" s="17">
        <f>'Expenditures 2003-04'!E50/'Expenditures 2003-04 Per Pupil'!C50</f>
        <v>3892.5136153633052</v>
      </c>
      <c r="G50" s="17">
        <f>'Expenditures 2003-04'!F50/'Expenditures 2003-04 Per Pupil'!C50</f>
        <v>225.5237687526442</v>
      </c>
      <c r="H50" s="17">
        <f>'Expenditures 2003-04'!G50/'Expenditures 2003-04 Per Pupil'!C50</f>
        <v>409.06667043952075</v>
      </c>
      <c r="I50" s="17">
        <f>'Expenditures 2003-04'!H50/'Expenditures 2003-04 Per Pupil'!C50</f>
        <v>508.63939471249711</v>
      </c>
      <c r="J50" s="17">
        <f>'Expenditures 2003-04'!I50/'Expenditures 2003-04 Per Pupil'!C50</f>
        <v>212.52305358380823</v>
      </c>
      <c r="K50" s="17">
        <f>'Expenditures 2003-04'!J50/'Expenditures 2003-04 Per Pupil'!C50</f>
        <v>96.917015313375856</v>
      </c>
      <c r="L50" s="17">
        <f>'Expenditures 2003-04'!K50/'Expenditures 2003-04 Per Pupil'!C50</f>
        <v>575.79792441299787</v>
      </c>
      <c r="M50" s="17">
        <f>'Expenditures 2003-04'!L50/'Expenditures 2003-04 Per Pupil'!C50</f>
        <v>402.56344898500333</v>
      </c>
      <c r="N50" s="17">
        <f>'Expenditures 2003-04'!M50/'Expenditures 2003-04 Per Pupil'!C50</f>
        <v>28.540279705407034</v>
      </c>
      <c r="O50" s="17">
        <f>'Expenditures 2003-04'!N50/'Expenditures 2003-04 Per Pupil'!C50</f>
        <v>0</v>
      </c>
      <c r="P50" s="17">
        <f>'Expenditures 2003-04'!O50/'Expenditures 2003-04 Per Pupil'!C50</f>
        <v>547.49665805756126</v>
      </c>
      <c r="Q50" s="17">
        <f>'Expenditures 2003-04'!P50/'Expenditures 2003-04 Per Pupil'!C50</f>
        <v>0</v>
      </c>
      <c r="R50" s="17">
        <f>'Expenditures 2003-04'!Q50/'Expenditures 2003-04 Per Pupil'!C50</f>
        <v>160.10565056403408</v>
      </c>
      <c r="S50" s="17">
        <f>'Expenditures 2003-04'!R50/'Expenditures 2003-04 Per Pupil'!C50</f>
        <v>0</v>
      </c>
      <c r="T50" s="17">
        <f>'Expenditures 2003-04'!S50/'Expenditures 2003-04 Per Pupil'!C50</f>
        <v>0</v>
      </c>
      <c r="U50" s="17">
        <f>'Expenditures 2003-04'!T50/'Expenditures 2003-04 Per Pupil'!C50</f>
        <v>0</v>
      </c>
      <c r="V50" s="17">
        <f>'Expenditures 2003-04'!U50/'Expenditures 2003-04 Per Pupil'!C50</f>
        <v>0</v>
      </c>
      <c r="W50" s="17">
        <f>'Expenditures 2003-04'!V50/'Expenditures 2003-04 Per Pupil'!C50</f>
        <v>0</v>
      </c>
      <c r="X50" s="17">
        <f>'Expenditures 2003-04'!W50/'Expenditures 2003-04 Per Pupil'!C50</f>
        <v>0</v>
      </c>
      <c r="Y50" s="17">
        <f>'Expenditures 2003-04'!X50/'Expenditures 2003-04 Per Pupil'!C50</f>
        <v>0</v>
      </c>
      <c r="Z50" s="17">
        <f>'Expenditures 2003-04'!Y50/'Expenditures 2003-04 Per Pupil'!C50</f>
        <v>0</v>
      </c>
      <c r="AA50" s="17">
        <f>'Expenditures 2003-04'!Z50/'Expenditures 2003-04 Per Pupil'!C50</f>
        <v>0</v>
      </c>
      <c r="AB50" s="17">
        <f>'Expenditures 2003-04'!AA50/'Expenditures 2003-04 Per Pupil'!C50</f>
        <v>408.88965816572659</v>
      </c>
      <c r="AC50" s="17">
        <f>'Expenditures 2003-04'!AB50/'Expenditures 2003-04 Per Pupil'!C50</f>
        <v>9.7554140836688195</v>
      </c>
    </row>
    <row r="51" spans="1:29" x14ac:dyDescent="0.25">
      <c r="A51" s="12" t="s">
        <v>50</v>
      </c>
      <c r="B51" s="11" t="s">
        <v>235</v>
      </c>
      <c r="C51" s="6">
        <v>1819.4315000000001</v>
      </c>
      <c r="D51" s="17">
        <f>'Expenditures 2003-04'!C51/'Expenditures 2003-04 Per Pupil'!C51</f>
        <v>8059.7856693148378</v>
      </c>
      <c r="E51" s="17">
        <f>'Expenditures 2003-04'!D51/'Expenditures 2003-04 Per Pupil'!C51</f>
        <v>7547.9035676803433</v>
      </c>
      <c r="F51" s="17">
        <f>'Expenditures 2003-04'!E51/'Expenditures 2003-04 Per Pupil'!C51</f>
        <v>4396.6274135629728</v>
      </c>
      <c r="G51" s="17">
        <f>'Expenditures 2003-04'!F51/'Expenditures 2003-04 Per Pupil'!C51</f>
        <v>198.18974223541801</v>
      </c>
      <c r="H51" s="17">
        <f>'Expenditures 2003-04'!G51/'Expenditures 2003-04 Per Pupil'!C51</f>
        <v>241.41769558238383</v>
      </c>
      <c r="I51" s="17">
        <f>'Expenditures 2003-04'!H51/'Expenditures 2003-04 Per Pupil'!C51</f>
        <v>301.65374184188846</v>
      </c>
      <c r="J51" s="17">
        <f>'Expenditures 2003-04'!I51/'Expenditures 2003-04 Per Pupil'!C51</f>
        <v>274.72235145978289</v>
      </c>
      <c r="K51" s="17">
        <f>'Expenditures 2003-04'!J51/'Expenditures 2003-04 Per Pupil'!C51</f>
        <v>99.036446274564327</v>
      </c>
      <c r="L51" s="17">
        <f>'Expenditures 2003-04'!K51/'Expenditures 2003-04 Per Pupil'!C51</f>
        <v>709.73036357785384</v>
      </c>
      <c r="M51" s="17">
        <f>'Expenditures 2003-04'!L51/'Expenditures 2003-04 Per Pupil'!C51</f>
        <v>535.44402743384398</v>
      </c>
      <c r="N51" s="17">
        <f>'Expenditures 2003-04'!M51/'Expenditures 2003-04 Per Pupil'!C51</f>
        <v>0</v>
      </c>
      <c r="O51" s="17">
        <f>'Expenditures 2003-04'!N51/'Expenditures 2003-04 Per Pupil'!C51</f>
        <v>0</v>
      </c>
      <c r="P51" s="17">
        <f>'Expenditures 2003-04'!O51/'Expenditures 2003-04 Per Pupil'!C51</f>
        <v>570.83338394438033</v>
      </c>
      <c r="Q51" s="17">
        <f>'Expenditures 2003-04'!P51/'Expenditures 2003-04 Per Pupil'!C51</f>
        <v>0</v>
      </c>
      <c r="R51" s="17">
        <f>'Expenditures 2003-04'!Q51/'Expenditures 2003-04 Per Pupil'!C51</f>
        <v>220.2484017672553</v>
      </c>
      <c r="S51" s="17">
        <f>'Expenditures 2003-04'!R51/'Expenditures 2003-04 Per Pupil'!C51</f>
        <v>0</v>
      </c>
      <c r="T51" s="17">
        <f>'Expenditures 2003-04'!S51/'Expenditures 2003-04 Per Pupil'!C51</f>
        <v>0</v>
      </c>
      <c r="U51" s="17">
        <f>'Expenditures 2003-04'!T51/'Expenditures 2003-04 Per Pupil'!C51</f>
        <v>0</v>
      </c>
      <c r="V51" s="17">
        <f>'Expenditures 2003-04'!U51/'Expenditures 2003-04 Per Pupil'!C51</f>
        <v>0</v>
      </c>
      <c r="W51" s="17">
        <f>'Expenditures 2003-04'!V51/'Expenditures 2003-04 Per Pupil'!C51</f>
        <v>0</v>
      </c>
      <c r="X51" s="17">
        <f>'Expenditures 2003-04'!W51/'Expenditures 2003-04 Per Pupil'!C51</f>
        <v>0</v>
      </c>
      <c r="Y51" s="17">
        <f>'Expenditures 2003-04'!X51/'Expenditures 2003-04 Per Pupil'!C51</f>
        <v>0</v>
      </c>
      <c r="Z51" s="17">
        <f>'Expenditures 2003-04'!Y51/'Expenditures 2003-04 Per Pupil'!C51</f>
        <v>16.949799978729619</v>
      </c>
      <c r="AA51" s="17">
        <f>'Expenditures 2003-04'!Z51/'Expenditures 2003-04 Per Pupil'!C51</f>
        <v>0</v>
      </c>
      <c r="AB51" s="17">
        <f>'Expenditures 2003-04'!AA51/'Expenditures 2003-04 Per Pupil'!C51</f>
        <v>494.93230165576443</v>
      </c>
      <c r="AC51" s="17">
        <f>'Expenditures 2003-04'!AB51/'Expenditures 2003-04 Per Pupil'!C51</f>
        <v>137.88592755484336</v>
      </c>
    </row>
    <row r="52" spans="1:29" x14ac:dyDescent="0.25">
      <c r="A52" s="12" t="s">
        <v>51</v>
      </c>
      <c r="B52" s="11" t="s">
        <v>236</v>
      </c>
      <c r="C52" s="6">
        <v>2093.7795000000001</v>
      </c>
      <c r="D52" s="17">
        <f>'Expenditures 2003-04'!C52/'Expenditures 2003-04 Per Pupil'!C52</f>
        <v>6544.4709531256749</v>
      </c>
      <c r="E52" s="17">
        <f>'Expenditures 2003-04'!D52/'Expenditures 2003-04 Per Pupil'!C52</f>
        <v>6265.9355199532711</v>
      </c>
      <c r="F52" s="17">
        <f>'Expenditures 2003-04'!E52/'Expenditures 2003-04 Per Pupil'!C52</f>
        <v>3740.4384081513836</v>
      </c>
      <c r="G52" s="17">
        <f>'Expenditures 2003-04'!F52/'Expenditures 2003-04 Per Pupil'!C52</f>
        <v>154.26766763166799</v>
      </c>
      <c r="H52" s="17">
        <f>'Expenditures 2003-04'!G52/'Expenditures 2003-04 Per Pupil'!C52</f>
        <v>412.48704077960451</v>
      </c>
      <c r="I52" s="17">
        <f>'Expenditures 2003-04'!H52/'Expenditures 2003-04 Per Pupil'!C52</f>
        <v>218.39218504145254</v>
      </c>
      <c r="J52" s="17">
        <f>'Expenditures 2003-04'!I52/'Expenditures 2003-04 Per Pupil'!C52</f>
        <v>325.54253205745874</v>
      </c>
      <c r="K52" s="17">
        <f>'Expenditures 2003-04'!J52/'Expenditures 2003-04 Per Pupil'!C52</f>
        <v>56.179487859156133</v>
      </c>
      <c r="L52" s="17">
        <f>'Expenditures 2003-04'!K52/'Expenditures 2003-04 Per Pupil'!C52</f>
        <v>572.49795405867712</v>
      </c>
      <c r="M52" s="17">
        <f>'Expenditures 2003-04'!L52/'Expenditures 2003-04 Per Pupil'!C52</f>
        <v>157.5563233855332</v>
      </c>
      <c r="N52" s="17">
        <f>'Expenditures 2003-04'!M52/'Expenditures 2003-04 Per Pupil'!C52</f>
        <v>141.14367343839214</v>
      </c>
      <c r="O52" s="17">
        <f>'Expenditures 2003-04'!N52/'Expenditures 2003-04 Per Pupil'!C52</f>
        <v>0</v>
      </c>
      <c r="P52" s="17">
        <f>'Expenditures 2003-04'!O52/'Expenditures 2003-04 Per Pupil'!C52</f>
        <v>375.65572688050486</v>
      </c>
      <c r="Q52" s="17">
        <f>'Expenditures 2003-04'!P52/'Expenditures 2003-04 Per Pupil'!C52</f>
        <v>0</v>
      </c>
      <c r="R52" s="17">
        <f>'Expenditures 2003-04'!Q52/'Expenditures 2003-04 Per Pupil'!C52</f>
        <v>111.77452066944012</v>
      </c>
      <c r="S52" s="17">
        <f>'Expenditures 2003-04'!R52/'Expenditures 2003-04 Per Pupil'!C52</f>
        <v>0</v>
      </c>
      <c r="T52" s="17">
        <f>'Expenditures 2003-04'!S52/'Expenditures 2003-04 Per Pupil'!C52</f>
        <v>0</v>
      </c>
      <c r="U52" s="17">
        <f>'Expenditures 2003-04'!T52/'Expenditures 2003-04 Per Pupil'!C52</f>
        <v>0</v>
      </c>
      <c r="V52" s="17">
        <f>'Expenditures 2003-04'!U52/'Expenditures 2003-04 Per Pupil'!C52</f>
        <v>0</v>
      </c>
      <c r="W52" s="17">
        <f>'Expenditures 2003-04'!V52/'Expenditures 2003-04 Per Pupil'!C52</f>
        <v>0</v>
      </c>
      <c r="X52" s="17">
        <f>'Expenditures 2003-04'!W52/'Expenditures 2003-04 Per Pupil'!C52</f>
        <v>0</v>
      </c>
      <c r="Y52" s="17">
        <f>'Expenditures 2003-04'!X52/'Expenditures 2003-04 Per Pupil'!C52</f>
        <v>0</v>
      </c>
      <c r="Z52" s="17">
        <f>'Expenditures 2003-04'!Y52/'Expenditures 2003-04 Per Pupil'!C52</f>
        <v>0</v>
      </c>
      <c r="AA52" s="17">
        <f>'Expenditures 2003-04'!Z52/'Expenditures 2003-04 Per Pupil'!C52</f>
        <v>0</v>
      </c>
      <c r="AB52" s="17">
        <f>'Expenditures 2003-04'!AA52/'Expenditures 2003-04 Per Pupil'!C52</f>
        <v>278.53543317240428</v>
      </c>
      <c r="AC52" s="17">
        <f>'Expenditures 2003-04'!AB52/'Expenditures 2003-04 Per Pupil'!C52</f>
        <v>80.858648200538781</v>
      </c>
    </row>
    <row r="53" spans="1:29" x14ac:dyDescent="0.25">
      <c r="A53" s="12" t="s">
        <v>52</v>
      </c>
      <c r="B53" s="11" t="s">
        <v>237</v>
      </c>
      <c r="C53" s="6">
        <v>1052.8117</v>
      </c>
      <c r="D53" s="17">
        <f>'Expenditures 2003-04'!C53/'Expenditures 2003-04 Per Pupil'!C53</f>
        <v>8331.1683846218657</v>
      </c>
      <c r="E53" s="17">
        <f>'Expenditures 2003-04'!D53/'Expenditures 2003-04 Per Pupil'!C53</f>
        <v>7908.3061196983281</v>
      </c>
      <c r="F53" s="17">
        <f>'Expenditures 2003-04'!E53/'Expenditures 2003-04 Per Pupil'!C53</f>
        <v>4292.4863676951918</v>
      </c>
      <c r="G53" s="17">
        <f>'Expenditures 2003-04'!F53/'Expenditures 2003-04 Per Pupil'!C53</f>
        <v>172.29058149714712</v>
      </c>
      <c r="H53" s="17">
        <f>'Expenditures 2003-04'!G53/'Expenditures 2003-04 Per Pupil'!C53</f>
        <v>330.22466410660144</v>
      </c>
      <c r="I53" s="17">
        <f>'Expenditures 2003-04'!H53/'Expenditures 2003-04 Per Pupil'!C53</f>
        <v>519.09597889157192</v>
      </c>
      <c r="J53" s="17">
        <f>'Expenditures 2003-04'!I53/'Expenditures 2003-04 Per Pupil'!C53</f>
        <v>333.06507706933729</v>
      </c>
      <c r="K53" s="17">
        <f>'Expenditures 2003-04'!J53/'Expenditures 2003-04 Per Pupil'!C53</f>
        <v>227.47838953537467</v>
      </c>
      <c r="L53" s="17">
        <f>'Expenditures 2003-04'!K53/'Expenditures 2003-04 Per Pupil'!C53</f>
        <v>735.99781423401737</v>
      </c>
      <c r="M53" s="17">
        <f>'Expenditures 2003-04'!L53/'Expenditures 2003-04 Per Pupil'!C53</f>
        <v>527.07440466324601</v>
      </c>
      <c r="N53" s="17">
        <f>'Expenditures 2003-04'!M53/'Expenditures 2003-04 Per Pupil'!C53</f>
        <v>0</v>
      </c>
      <c r="O53" s="17">
        <f>'Expenditures 2003-04'!N53/'Expenditures 2003-04 Per Pupil'!C53</f>
        <v>0</v>
      </c>
      <c r="P53" s="17">
        <f>'Expenditures 2003-04'!O53/'Expenditures 2003-04 Per Pupil'!C53</f>
        <v>526.02540416296665</v>
      </c>
      <c r="Q53" s="17">
        <f>'Expenditures 2003-04'!P53/'Expenditures 2003-04 Per Pupil'!C53</f>
        <v>0</v>
      </c>
      <c r="R53" s="17">
        <f>'Expenditures 2003-04'!Q53/'Expenditures 2003-04 Per Pupil'!C53</f>
        <v>244.56743784287352</v>
      </c>
      <c r="S53" s="17">
        <f>'Expenditures 2003-04'!R53/'Expenditures 2003-04 Per Pupil'!C53</f>
        <v>0</v>
      </c>
      <c r="T53" s="17">
        <f>'Expenditures 2003-04'!S53/'Expenditures 2003-04 Per Pupil'!C53</f>
        <v>0</v>
      </c>
      <c r="U53" s="17">
        <f>'Expenditures 2003-04'!T53/'Expenditures 2003-04 Per Pupil'!C53</f>
        <v>0</v>
      </c>
      <c r="V53" s="17">
        <f>'Expenditures 2003-04'!U53/'Expenditures 2003-04 Per Pupil'!C53</f>
        <v>0</v>
      </c>
      <c r="W53" s="17">
        <f>'Expenditures 2003-04'!V53/'Expenditures 2003-04 Per Pupil'!C53</f>
        <v>0</v>
      </c>
      <c r="X53" s="17">
        <f>'Expenditures 2003-04'!W53/'Expenditures 2003-04 Per Pupil'!C53</f>
        <v>0</v>
      </c>
      <c r="Y53" s="17">
        <f>'Expenditures 2003-04'!X53/'Expenditures 2003-04 Per Pupil'!C53</f>
        <v>0</v>
      </c>
      <c r="Z53" s="17">
        <f>'Expenditures 2003-04'!Y53/'Expenditures 2003-04 Per Pupil'!C53</f>
        <v>17.975199173793378</v>
      </c>
      <c r="AA53" s="17">
        <f>'Expenditures 2003-04'!Z53/'Expenditures 2003-04 Per Pupil'!C53</f>
        <v>0</v>
      </c>
      <c r="AB53" s="17">
        <f>'Expenditures 2003-04'!AA53/'Expenditures 2003-04 Per Pupil'!C53</f>
        <v>404.88706574974429</v>
      </c>
      <c r="AC53" s="17">
        <f>'Expenditures 2003-04'!AB53/'Expenditures 2003-04 Per Pupil'!C53</f>
        <v>35.047064921485962</v>
      </c>
    </row>
    <row r="54" spans="1:29" x14ac:dyDescent="0.25">
      <c r="A54" s="12" t="s">
        <v>53</v>
      </c>
      <c r="B54" s="11" t="s">
        <v>238</v>
      </c>
      <c r="C54" s="6">
        <v>516.12899999999991</v>
      </c>
      <c r="D54" s="17">
        <f>'Expenditures 2003-04'!C54/'Expenditures 2003-04 Per Pupil'!C54</f>
        <v>7887.6506454781675</v>
      </c>
      <c r="E54" s="17">
        <f>'Expenditures 2003-04'!D54/'Expenditures 2003-04 Per Pupil'!C54</f>
        <v>7406.2199372637479</v>
      </c>
      <c r="F54" s="17">
        <f>'Expenditures 2003-04'!E54/'Expenditures 2003-04 Per Pupil'!C54</f>
        <v>4387.1221923201383</v>
      </c>
      <c r="G54" s="17">
        <f>'Expenditures 2003-04'!F54/'Expenditures 2003-04 Per Pupil'!C54</f>
        <v>212.41044390065278</v>
      </c>
      <c r="H54" s="17">
        <f>'Expenditures 2003-04'!G54/'Expenditures 2003-04 Per Pupil'!C54</f>
        <v>364.45243340327715</v>
      </c>
      <c r="I54" s="17">
        <f>'Expenditures 2003-04'!H54/'Expenditures 2003-04 Per Pupil'!C54</f>
        <v>511.10515006907195</v>
      </c>
      <c r="J54" s="17">
        <f>'Expenditures 2003-04'!I54/'Expenditures 2003-04 Per Pupil'!C54</f>
        <v>388.28709489294351</v>
      </c>
      <c r="K54" s="17">
        <f>'Expenditures 2003-04'!J54/'Expenditures 2003-04 Per Pupil'!C54</f>
        <v>111.27712257982017</v>
      </c>
      <c r="L54" s="17">
        <f>'Expenditures 2003-04'!K54/'Expenditures 2003-04 Per Pupil'!C54</f>
        <v>697.69330923083191</v>
      </c>
      <c r="M54" s="17">
        <f>'Expenditures 2003-04'!L54/'Expenditures 2003-04 Per Pupil'!C54</f>
        <v>174.97189656074357</v>
      </c>
      <c r="N54" s="17">
        <f>'Expenditures 2003-04'!M54/'Expenditures 2003-04 Per Pupil'!C54</f>
        <v>0</v>
      </c>
      <c r="O54" s="17">
        <f>'Expenditures 2003-04'!N54/'Expenditures 2003-04 Per Pupil'!C54</f>
        <v>0</v>
      </c>
      <c r="P54" s="17">
        <f>'Expenditures 2003-04'!O54/'Expenditures 2003-04 Per Pupil'!C54</f>
        <v>464.73085217067836</v>
      </c>
      <c r="Q54" s="17">
        <f>'Expenditures 2003-04'!P54/'Expenditures 2003-04 Per Pupil'!C54</f>
        <v>0</v>
      </c>
      <c r="R54" s="17">
        <f>'Expenditures 2003-04'!Q54/'Expenditures 2003-04 Per Pupil'!C54</f>
        <v>94.16944213559016</v>
      </c>
      <c r="S54" s="17">
        <f>'Expenditures 2003-04'!R54/'Expenditures 2003-04 Per Pupil'!C54</f>
        <v>0</v>
      </c>
      <c r="T54" s="17">
        <f>'Expenditures 2003-04'!S54/'Expenditures 2003-04 Per Pupil'!C54</f>
        <v>0</v>
      </c>
      <c r="U54" s="17">
        <f>'Expenditures 2003-04'!T54/'Expenditures 2003-04 Per Pupil'!C54</f>
        <v>0</v>
      </c>
      <c r="V54" s="17">
        <f>'Expenditures 2003-04'!U54/'Expenditures 2003-04 Per Pupil'!C54</f>
        <v>0</v>
      </c>
      <c r="W54" s="17">
        <f>'Expenditures 2003-04'!V54/'Expenditures 2003-04 Per Pupil'!C54</f>
        <v>0</v>
      </c>
      <c r="X54" s="17">
        <f>'Expenditures 2003-04'!W54/'Expenditures 2003-04 Per Pupil'!C54</f>
        <v>0</v>
      </c>
      <c r="Y54" s="17">
        <f>'Expenditures 2003-04'!X54/'Expenditures 2003-04 Per Pupil'!C54</f>
        <v>0</v>
      </c>
      <c r="Z54" s="17">
        <f>'Expenditures 2003-04'!Y54/'Expenditures 2003-04 Per Pupil'!C54</f>
        <v>123.44712271544519</v>
      </c>
      <c r="AA54" s="17">
        <f>'Expenditures 2003-04'!Z54/'Expenditures 2003-04 Per Pupil'!C54</f>
        <v>0</v>
      </c>
      <c r="AB54" s="17">
        <f>'Expenditures 2003-04'!AA54/'Expenditures 2003-04 Per Pupil'!C54</f>
        <v>357.98358549897415</v>
      </c>
      <c r="AC54" s="17">
        <f>'Expenditures 2003-04'!AB54/'Expenditures 2003-04 Per Pupil'!C54</f>
        <v>123.59171834948242</v>
      </c>
    </row>
    <row r="55" spans="1:29" x14ac:dyDescent="0.25">
      <c r="A55" s="12" t="s">
        <v>54</v>
      </c>
      <c r="B55" s="11" t="s">
        <v>239</v>
      </c>
      <c r="C55" s="6">
        <v>1990.5245000000002</v>
      </c>
      <c r="D55" s="17">
        <f>'Expenditures 2003-04'!C55/'Expenditures 2003-04 Per Pupil'!C55</f>
        <v>6866.3583643406546</v>
      </c>
      <c r="E55" s="17">
        <f>'Expenditures 2003-04'!D55/'Expenditures 2003-04 Per Pupil'!C55</f>
        <v>6479.7068712291648</v>
      </c>
      <c r="F55" s="17">
        <f>'Expenditures 2003-04'!E55/'Expenditures 2003-04 Per Pupil'!C55</f>
        <v>3747.8645251540484</v>
      </c>
      <c r="G55" s="17">
        <f>'Expenditures 2003-04'!F55/'Expenditures 2003-04 Per Pupil'!C55</f>
        <v>199.85005459616295</v>
      </c>
      <c r="H55" s="17">
        <f>'Expenditures 2003-04'!G55/'Expenditures 2003-04 Per Pupil'!C55</f>
        <v>290.62208478217673</v>
      </c>
      <c r="I55" s="17">
        <f>'Expenditures 2003-04'!H55/'Expenditures 2003-04 Per Pupil'!C55</f>
        <v>386.76211219706158</v>
      </c>
      <c r="J55" s="17">
        <f>'Expenditures 2003-04'!I55/'Expenditures 2003-04 Per Pupil'!C55</f>
        <v>505.84139004568891</v>
      </c>
      <c r="K55" s="17">
        <f>'Expenditures 2003-04'!J55/'Expenditures 2003-04 Per Pupil'!C55</f>
        <v>66.128625897345131</v>
      </c>
      <c r="L55" s="17">
        <f>'Expenditures 2003-04'!K55/'Expenditures 2003-04 Per Pupil'!C55</f>
        <v>795.57540236254306</v>
      </c>
      <c r="M55" s="17">
        <f>'Expenditures 2003-04'!L55/'Expenditures 2003-04 Per Pupil'!C55</f>
        <v>92.28805774558414</v>
      </c>
      <c r="N55" s="17">
        <f>'Expenditures 2003-04'!M55/'Expenditures 2003-04 Per Pupil'!C55</f>
        <v>0</v>
      </c>
      <c r="O55" s="17">
        <f>'Expenditures 2003-04'!N55/'Expenditures 2003-04 Per Pupil'!C55</f>
        <v>0</v>
      </c>
      <c r="P55" s="17">
        <f>'Expenditures 2003-04'!O55/'Expenditures 2003-04 Per Pupil'!C55</f>
        <v>335.55926591207486</v>
      </c>
      <c r="Q55" s="17">
        <f>'Expenditures 2003-04'!P55/'Expenditures 2003-04 Per Pupil'!C55</f>
        <v>0</v>
      </c>
      <c r="R55" s="17">
        <f>'Expenditures 2003-04'!Q55/'Expenditures 2003-04 Per Pupil'!C55</f>
        <v>59.215352536479699</v>
      </c>
      <c r="S55" s="17">
        <f>'Expenditures 2003-04'!R55/'Expenditures 2003-04 Per Pupil'!C55</f>
        <v>0</v>
      </c>
      <c r="T55" s="17">
        <f>'Expenditures 2003-04'!S55/'Expenditures 2003-04 Per Pupil'!C55</f>
        <v>0</v>
      </c>
      <c r="U55" s="17">
        <f>'Expenditures 2003-04'!T55/'Expenditures 2003-04 Per Pupil'!C55</f>
        <v>0</v>
      </c>
      <c r="V55" s="17">
        <f>'Expenditures 2003-04'!U55/'Expenditures 2003-04 Per Pupil'!C55</f>
        <v>0</v>
      </c>
      <c r="W55" s="17">
        <f>'Expenditures 2003-04'!V55/'Expenditures 2003-04 Per Pupil'!C55</f>
        <v>0</v>
      </c>
      <c r="X55" s="17">
        <f>'Expenditures 2003-04'!W55/'Expenditures 2003-04 Per Pupil'!C55</f>
        <v>0</v>
      </c>
      <c r="Y55" s="17">
        <f>'Expenditures 2003-04'!X55/'Expenditures 2003-04 Per Pupil'!C55</f>
        <v>0</v>
      </c>
      <c r="Z55" s="17">
        <f>'Expenditures 2003-04'!Y55/'Expenditures 2003-04 Per Pupil'!C55</f>
        <v>99.360962399608738</v>
      </c>
      <c r="AA55" s="17">
        <f>'Expenditures 2003-04'!Z55/'Expenditures 2003-04 Per Pupil'!C55</f>
        <v>0</v>
      </c>
      <c r="AB55" s="17">
        <f>'Expenditures 2003-04'!AA55/'Expenditures 2003-04 Per Pupil'!C55</f>
        <v>287.29053071188014</v>
      </c>
      <c r="AC55" s="17">
        <f>'Expenditures 2003-04'!AB55/'Expenditures 2003-04 Per Pupil'!C55</f>
        <v>54.839400369098691</v>
      </c>
    </row>
    <row r="56" spans="1:29" x14ac:dyDescent="0.25">
      <c r="A56" s="12" t="s">
        <v>55</v>
      </c>
      <c r="B56" s="11" t="s">
        <v>240</v>
      </c>
      <c r="C56" s="6">
        <v>2234.9285999999997</v>
      </c>
      <c r="D56" s="17">
        <f>'Expenditures 2003-04'!C56/'Expenditures 2003-04 Per Pupil'!C56</f>
        <v>7896.0441912998922</v>
      </c>
      <c r="E56" s="17">
        <f>'Expenditures 2003-04'!D56/'Expenditures 2003-04 Per Pupil'!C56</f>
        <v>7438.3106377537079</v>
      </c>
      <c r="F56" s="17">
        <f>'Expenditures 2003-04'!E56/'Expenditures 2003-04 Per Pupil'!C56</f>
        <v>4237.9566085466895</v>
      </c>
      <c r="G56" s="17">
        <f>'Expenditures 2003-04'!F56/'Expenditures 2003-04 Per Pupil'!C56</f>
        <v>337.86120505147238</v>
      </c>
      <c r="H56" s="17">
        <f>'Expenditures 2003-04'!G56/'Expenditures 2003-04 Per Pupil'!C56</f>
        <v>370.32051493725578</v>
      </c>
      <c r="I56" s="17">
        <f>'Expenditures 2003-04'!H56/'Expenditures 2003-04 Per Pupil'!C56</f>
        <v>150.44122662352618</v>
      </c>
      <c r="J56" s="17">
        <f>'Expenditures 2003-04'!I56/'Expenditures 2003-04 Per Pupil'!C56</f>
        <v>360.52408564640501</v>
      </c>
      <c r="K56" s="17">
        <f>'Expenditures 2003-04'!J56/'Expenditures 2003-04 Per Pupil'!C56</f>
        <v>67.726517079785012</v>
      </c>
      <c r="L56" s="17">
        <f>'Expenditures 2003-04'!K56/'Expenditures 2003-04 Per Pupil'!C56</f>
        <v>634.84589172110475</v>
      </c>
      <c r="M56" s="17">
        <f>'Expenditures 2003-04'!L56/'Expenditures 2003-04 Per Pupil'!C56</f>
        <v>515.79396764621481</v>
      </c>
      <c r="N56" s="17">
        <f>'Expenditures 2003-04'!M56/'Expenditures 2003-04 Per Pupil'!C56</f>
        <v>108.04370663116488</v>
      </c>
      <c r="O56" s="17">
        <f>'Expenditures 2003-04'!N56/'Expenditures 2003-04 Per Pupil'!C56</f>
        <v>0</v>
      </c>
      <c r="P56" s="17">
        <f>'Expenditures 2003-04'!O56/'Expenditures 2003-04 Per Pupil'!C56</f>
        <v>481.34771732752455</v>
      </c>
      <c r="Q56" s="17">
        <f>'Expenditures 2003-04'!P56/'Expenditures 2003-04 Per Pupil'!C56</f>
        <v>0</v>
      </c>
      <c r="R56" s="17">
        <f>'Expenditures 2003-04'!Q56/'Expenditures 2003-04 Per Pupil'!C56</f>
        <v>173.44919654256518</v>
      </c>
      <c r="S56" s="17">
        <f>'Expenditures 2003-04'!R56/'Expenditures 2003-04 Per Pupil'!C56</f>
        <v>0</v>
      </c>
      <c r="T56" s="17">
        <f>'Expenditures 2003-04'!S56/'Expenditures 2003-04 Per Pupil'!C56</f>
        <v>0</v>
      </c>
      <c r="U56" s="17">
        <f>'Expenditures 2003-04'!T56/'Expenditures 2003-04 Per Pupil'!C56</f>
        <v>0</v>
      </c>
      <c r="V56" s="17">
        <f>'Expenditures 2003-04'!U56/'Expenditures 2003-04 Per Pupil'!C56</f>
        <v>0</v>
      </c>
      <c r="W56" s="17">
        <f>'Expenditures 2003-04'!V56/'Expenditures 2003-04 Per Pupil'!C56</f>
        <v>0</v>
      </c>
      <c r="X56" s="17">
        <f>'Expenditures 2003-04'!W56/'Expenditures 2003-04 Per Pupil'!C56</f>
        <v>0</v>
      </c>
      <c r="Y56" s="17">
        <f>'Expenditures 2003-04'!X56/'Expenditures 2003-04 Per Pupil'!C56</f>
        <v>8.2049869512609952</v>
      </c>
      <c r="Z56" s="17">
        <f>'Expenditures 2003-04'!Y56/'Expenditures 2003-04 Per Pupil'!C56</f>
        <v>0</v>
      </c>
      <c r="AA56" s="17">
        <f>'Expenditures 2003-04'!Z56/'Expenditures 2003-04 Per Pupil'!C56</f>
        <v>0</v>
      </c>
      <c r="AB56" s="17">
        <f>'Expenditures 2003-04'!AA56/'Expenditures 2003-04 Per Pupil'!C56</f>
        <v>449.52856659492392</v>
      </c>
      <c r="AC56" s="17">
        <f>'Expenditures 2003-04'!AB56/'Expenditures 2003-04 Per Pupil'!C56</f>
        <v>40.782958345962378</v>
      </c>
    </row>
    <row r="57" spans="1:29" x14ac:dyDescent="0.25">
      <c r="A57" s="12" t="s">
        <v>56</v>
      </c>
      <c r="B57" s="11" t="s">
        <v>241</v>
      </c>
      <c r="C57" s="6">
        <v>638.6123</v>
      </c>
      <c r="D57" s="17">
        <f>'Expenditures 2003-04'!C57/'Expenditures 2003-04 Per Pupil'!C57</f>
        <v>6890.4204789040232</v>
      </c>
      <c r="E57" s="17">
        <f>'Expenditures 2003-04'!D57/'Expenditures 2003-04 Per Pupil'!C57</f>
        <v>6582.0239917082718</v>
      </c>
      <c r="F57" s="17">
        <f>'Expenditures 2003-04'!E57/'Expenditures 2003-04 Per Pupil'!C57</f>
        <v>3552.3485689204549</v>
      </c>
      <c r="G57" s="17">
        <f>'Expenditures 2003-04'!F57/'Expenditures 2003-04 Per Pupil'!C57</f>
        <v>210.51645889062894</v>
      </c>
      <c r="H57" s="17">
        <f>'Expenditures 2003-04'!G57/'Expenditures 2003-04 Per Pupil'!C57</f>
        <v>309.67660660466453</v>
      </c>
      <c r="I57" s="17">
        <f>'Expenditures 2003-04'!H57/'Expenditures 2003-04 Per Pupil'!C57</f>
        <v>332.98730700927621</v>
      </c>
      <c r="J57" s="17">
        <f>'Expenditures 2003-04'!I57/'Expenditures 2003-04 Per Pupil'!C57</f>
        <v>300.39673523356817</v>
      </c>
      <c r="K57" s="17">
        <f>'Expenditures 2003-04'!J57/'Expenditures 2003-04 Per Pupil'!C57</f>
        <v>381.46134986751741</v>
      </c>
      <c r="L57" s="17">
        <f>'Expenditures 2003-04'!K57/'Expenditures 2003-04 Per Pupil'!C57</f>
        <v>744.94947873694264</v>
      </c>
      <c r="M57" s="17">
        <f>'Expenditures 2003-04'!L57/'Expenditures 2003-04 Per Pupil'!C57</f>
        <v>186.07842348166486</v>
      </c>
      <c r="N57" s="17">
        <f>'Expenditures 2003-04'!M57/'Expenditures 2003-04 Per Pupil'!C57</f>
        <v>0</v>
      </c>
      <c r="O57" s="17">
        <f>'Expenditures 2003-04'!N57/'Expenditures 2003-04 Per Pupil'!C57</f>
        <v>0</v>
      </c>
      <c r="P57" s="17">
        <f>'Expenditures 2003-04'!O57/'Expenditures 2003-04 Per Pupil'!C57</f>
        <v>452.55576818673865</v>
      </c>
      <c r="Q57" s="17">
        <f>'Expenditures 2003-04'!P57/'Expenditures 2003-04 Per Pupil'!C57</f>
        <v>0</v>
      </c>
      <c r="R57" s="17">
        <f>'Expenditures 2003-04'!Q57/'Expenditures 2003-04 Per Pupil'!C57</f>
        <v>111.05329477681529</v>
      </c>
      <c r="S57" s="17">
        <f>'Expenditures 2003-04'!R57/'Expenditures 2003-04 Per Pupil'!C57</f>
        <v>0</v>
      </c>
      <c r="T57" s="17">
        <f>'Expenditures 2003-04'!S57/'Expenditures 2003-04 Per Pupil'!C57</f>
        <v>0</v>
      </c>
      <c r="U57" s="17">
        <f>'Expenditures 2003-04'!T57/'Expenditures 2003-04 Per Pupil'!C57</f>
        <v>0</v>
      </c>
      <c r="V57" s="17">
        <f>'Expenditures 2003-04'!U57/'Expenditures 2003-04 Per Pupil'!C57</f>
        <v>0</v>
      </c>
      <c r="W57" s="17">
        <f>'Expenditures 2003-04'!V57/'Expenditures 2003-04 Per Pupil'!C57</f>
        <v>0</v>
      </c>
      <c r="X57" s="17">
        <f>'Expenditures 2003-04'!W57/'Expenditures 2003-04 Per Pupil'!C57</f>
        <v>0</v>
      </c>
      <c r="Y57" s="17">
        <f>'Expenditures 2003-04'!X57/'Expenditures 2003-04 Per Pupil'!C57</f>
        <v>0</v>
      </c>
      <c r="Z57" s="17">
        <f>'Expenditures 2003-04'!Y57/'Expenditures 2003-04 Per Pupil'!C57</f>
        <v>0</v>
      </c>
      <c r="AA57" s="17">
        <f>'Expenditures 2003-04'!Z57/'Expenditures 2003-04 Per Pupil'!C57</f>
        <v>0</v>
      </c>
      <c r="AB57" s="17">
        <f>'Expenditures 2003-04'!AA57/'Expenditures 2003-04 Per Pupil'!C57</f>
        <v>308.3964871957524</v>
      </c>
      <c r="AC57" s="17">
        <f>'Expenditures 2003-04'!AB57/'Expenditures 2003-04 Per Pupil'!C57</f>
        <v>9.6584422191680304</v>
      </c>
    </row>
    <row r="58" spans="1:29" x14ac:dyDescent="0.25">
      <c r="A58" s="12" t="s">
        <v>57</v>
      </c>
      <c r="B58" s="11" t="s">
        <v>242</v>
      </c>
      <c r="C58" s="6">
        <v>29739.918299999998</v>
      </c>
      <c r="D58" s="17">
        <f>'Expenditures 2003-04'!C58/'Expenditures 2003-04 Per Pupil'!C58</f>
        <v>8172.0651929295991</v>
      </c>
      <c r="E58" s="17">
        <f>'Expenditures 2003-04'!D58/'Expenditures 2003-04 Per Pupil'!C58</f>
        <v>7785.4899503876586</v>
      </c>
      <c r="F58" s="17">
        <f>'Expenditures 2003-04'!E58/'Expenditures 2003-04 Per Pupil'!C58</f>
        <v>4431.7648633217668</v>
      </c>
      <c r="G58" s="17">
        <f>'Expenditures 2003-04'!F58/'Expenditures 2003-04 Per Pupil'!C58</f>
        <v>473.75699851872156</v>
      </c>
      <c r="H58" s="17">
        <f>'Expenditures 2003-04'!G58/'Expenditures 2003-04 Per Pupil'!C58</f>
        <v>469.13271210970345</v>
      </c>
      <c r="I58" s="17">
        <f>'Expenditures 2003-04'!H58/'Expenditures 2003-04 Per Pupil'!C58</f>
        <v>63.293249867468539</v>
      </c>
      <c r="J58" s="17">
        <f>'Expenditures 2003-04'!I58/'Expenditures 2003-04 Per Pupil'!C58</f>
        <v>594.00901481292908</v>
      </c>
      <c r="K58" s="17">
        <f>'Expenditures 2003-04'!J58/'Expenditures 2003-04 Per Pupil'!C58</f>
        <v>376.55329705461901</v>
      </c>
      <c r="L58" s="17">
        <f>'Expenditures 2003-04'!K58/'Expenditures 2003-04 Per Pupil'!C58</f>
        <v>570.71404530388372</v>
      </c>
      <c r="M58" s="17">
        <f>'Expenditures 2003-04'!L58/'Expenditures 2003-04 Per Pupil'!C58</f>
        <v>303.79544250462857</v>
      </c>
      <c r="N58" s="17">
        <f>'Expenditures 2003-04'!M58/'Expenditures 2003-04 Per Pupil'!C58</f>
        <v>24.519661844531701</v>
      </c>
      <c r="O58" s="17">
        <f>'Expenditures 2003-04'!N58/'Expenditures 2003-04 Per Pupil'!C58</f>
        <v>0</v>
      </c>
      <c r="P58" s="17">
        <f>'Expenditures 2003-04'!O58/'Expenditures 2003-04 Per Pupil'!C58</f>
        <v>402.85246008897076</v>
      </c>
      <c r="Q58" s="17">
        <f>'Expenditures 2003-04'!P58/'Expenditures 2003-04 Per Pupil'!C58</f>
        <v>0</v>
      </c>
      <c r="R58" s="17">
        <f>'Expenditures 2003-04'!Q58/'Expenditures 2003-04 Per Pupil'!C58</f>
        <v>75.098204960435282</v>
      </c>
      <c r="S58" s="17">
        <f>'Expenditures 2003-04'!R58/'Expenditures 2003-04 Per Pupil'!C58</f>
        <v>0</v>
      </c>
      <c r="T58" s="17">
        <f>'Expenditures 2003-04'!S58/'Expenditures 2003-04 Per Pupil'!C58</f>
        <v>0</v>
      </c>
      <c r="U58" s="17">
        <f>'Expenditures 2003-04'!T58/'Expenditures 2003-04 Per Pupil'!C58</f>
        <v>0</v>
      </c>
      <c r="V58" s="17">
        <f>'Expenditures 2003-04'!U58/'Expenditures 2003-04 Per Pupil'!C58</f>
        <v>8.7575896265996142E-2</v>
      </c>
      <c r="W58" s="17">
        <f>'Expenditures 2003-04'!V58/'Expenditures 2003-04 Per Pupil'!C58</f>
        <v>0</v>
      </c>
      <c r="X58" s="17">
        <f>'Expenditures 2003-04'!W58/'Expenditures 2003-04 Per Pupil'!C58</f>
        <v>0</v>
      </c>
      <c r="Y58" s="17">
        <f>'Expenditures 2003-04'!X58/'Expenditures 2003-04 Per Pupil'!C58</f>
        <v>0</v>
      </c>
      <c r="Z58" s="17">
        <f>'Expenditures 2003-04'!Y58/'Expenditures 2003-04 Per Pupil'!C58</f>
        <v>0</v>
      </c>
      <c r="AA58" s="17">
        <f>'Expenditures 2003-04'!Z58/'Expenditures 2003-04 Per Pupil'!C58</f>
        <v>0</v>
      </c>
      <c r="AB58" s="17">
        <f>'Expenditures 2003-04'!AA58/'Expenditures 2003-04 Per Pupil'!C58</f>
        <v>386.48766664567472</v>
      </c>
      <c r="AC58" s="17">
        <f>'Expenditures 2003-04'!AB58/'Expenditures 2003-04 Per Pupil'!C58</f>
        <v>466.37401186135742</v>
      </c>
    </row>
    <row r="59" spans="1:29" x14ac:dyDescent="0.25">
      <c r="A59" s="12" t="s">
        <v>58</v>
      </c>
      <c r="B59" s="11" t="s">
        <v>243</v>
      </c>
      <c r="C59" s="6">
        <v>2272.9506000000001</v>
      </c>
      <c r="D59" s="17">
        <f>'Expenditures 2003-04'!C59/'Expenditures 2003-04 Per Pupil'!C59</f>
        <v>7038.5485368665722</v>
      </c>
      <c r="E59" s="17">
        <f>'Expenditures 2003-04'!D59/'Expenditures 2003-04 Per Pupil'!C59</f>
        <v>6725.5777622267724</v>
      </c>
      <c r="F59" s="17">
        <f>'Expenditures 2003-04'!E59/'Expenditures 2003-04 Per Pupil'!C59</f>
        <v>4106.7963905594779</v>
      </c>
      <c r="G59" s="17">
        <f>'Expenditures 2003-04'!F59/'Expenditures 2003-04 Per Pupil'!C59</f>
        <v>162.78491050355427</v>
      </c>
      <c r="H59" s="17">
        <f>'Expenditures 2003-04'!G59/'Expenditures 2003-04 Per Pupil'!C59</f>
        <v>239.47690724118686</v>
      </c>
      <c r="I59" s="17">
        <f>'Expenditures 2003-04'!H59/'Expenditures 2003-04 Per Pupil'!C59</f>
        <v>307.81696267397979</v>
      </c>
      <c r="J59" s="17">
        <f>'Expenditures 2003-04'!I59/'Expenditures 2003-04 Per Pupil'!C59</f>
        <v>302.31173963921611</v>
      </c>
      <c r="K59" s="17">
        <f>'Expenditures 2003-04'!J59/'Expenditures 2003-04 Per Pupil'!C59</f>
        <v>108.46370792220472</v>
      </c>
      <c r="L59" s="17">
        <f>'Expenditures 2003-04'!K59/'Expenditures 2003-04 Per Pupil'!C59</f>
        <v>594.88971735681355</v>
      </c>
      <c r="M59" s="17">
        <f>'Expenditures 2003-04'!L59/'Expenditures 2003-04 Per Pupil'!C59</f>
        <v>353.94508354031097</v>
      </c>
      <c r="N59" s="17">
        <f>'Expenditures 2003-04'!M59/'Expenditures 2003-04 Per Pupil'!C59</f>
        <v>0</v>
      </c>
      <c r="O59" s="17">
        <f>'Expenditures 2003-04'!N59/'Expenditures 2003-04 Per Pupil'!C59</f>
        <v>0</v>
      </c>
      <c r="P59" s="17">
        <f>'Expenditures 2003-04'!O59/'Expenditures 2003-04 Per Pupil'!C59</f>
        <v>446.91314892633386</v>
      </c>
      <c r="Q59" s="17">
        <f>'Expenditures 2003-04'!P59/'Expenditures 2003-04 Per Pupil'!C59</f>
        <v>0</v>
      </c>
      <c r="R59" s="17">
        <f>'Expenditures 2003-04'!Q59/'Expenditures 2003-04 Per Pupil'!C59</f>
        <v>102.17919386369418</v>
      </c>
      <c r="S59" s="17">
        <f>'Expenditures 2003-04'!R59/'Expenditures 2003-04 Per Pupil'!C59</f>
        <v>0</v>
      </c>
      <c r="T59" s="17">
        <f>'Expenditures 2003-04'!S59/'Expenditures 2003-04 Per Pupil'!C59</f>
        <v>0</v>
      </c>
      <c r="U59" s="17">
        <f>'Expenditures 2003-04'!T59/'Expenditures 2003-04 Per Pupil'!C59</f>
        <v>0</v>
      </c>
      <c r="V59" s="17">
        <f>'Expenditures 2003-04'!U59/'Expenditures 2003-04 Per Pupil'!C59</f>
        <v>1.1196899747843176</v>
      </c>
      <c r="W59" s="17">
        <f>'Expenditures 2003-04'!V59/'Expenditures 2003-04 Per Pupil'!C59</f>
        <v>0</v>
      </c>
      <c r="X59" s="17">
        <f>'Expenditures 2003-04'!W59/'Expenditures 2003-04 Per Pupil'!C59</f>
        <v>0</v>
      </c>
      <c r="Y59" s="17">
        <f>'Expenditures 2003-04'!X59/'Expenditures 2003-04 Per Pupil'!C59</f>
        <v>12.871331211509832</v>
      </c>
      <c r="Z59" s="17">
        <f>'Expenditures 2003-04'!Y59/'Expenditures 2003-04 Per Pupil'!C59</f>
        <v>0.64000511053781806</v>
      </c>
      <c r="AA59" s="17">
        <f>'Expenditures 2003-04'!Z59/'Expenditures 2003-04 Per Pupil'!C59</f>
        <v>0</v>
      </c>
      <c r="AB59" s="17">
        <f>'Expenditures 2003-04'!AA59/'Expenditures 2003-04 Per Pupil'!C59</f>
        <v>298.33974834296879</v>
      </c>
      <c r="AC59" s="17">
        <f>'Expenditures 2003-04'!AB59/'Expenditures 2003-04 Per Pupil'!C59</f>
        <v>9.9575415321388849</v>
      </c>
    </row>
    <row r="60" spans="1:29" x14ac:dyDescent="0.25">
      <c r="A60" s="12" t="s">
        <v>59</v>
      </c>
      <c r="B60" s="11" t="s">
        <v>244</v>
      </c>
      <c r="C60" s="6">
        <v>5881.2173000000003</v>
      </c>
      <c r="D60" s="17">
        <f>'Expenditures 2003-04'!C60/'Expenditures 2003-04 Per Pupil'!C60</f>
        <v>8411.6770740642405</v>
      </c>
      <c r="E60" s="17">
        <f>'Expenditures 2003-04'!D60/'Expenditures 2003-04 Per Pupil'!C60</f>
        <v>8028.0427659083434</v>
      </c>
      <c r="F60" s="17">
        <f>'Expenditures 2003-04'!E60/'Expenditures 2003-04 Per Pupil'!C60</f>
        <v>4302.0411879697076</v>
      </c>
      <c r="G60" s="17">
        <f>'Expenditures 2003-04'!F60/'Expenditures 2003-04 Per Pupil'!C60</f>
        <v>200.92135687623716</v>
      </c>
      <c r="H60" s="17">
        <f>'Expenditures 2003-04'!G60/'Expenditures 2003-04 Per Pupil'!C60</f>
        <v>465.30974293366103</v>
      </c>
      <c r="I60" s="17">
        <f>'Expenditures 2003-04'!H60/'Expenditures 2003-04 Per Pupil'!C60</f>
        <v>203.83397158271976</v>
      </c>
      <c r="J60" s="17">
        <f>'Expenditures 2003-04'!I60/'Expenditures 2003-04 Per Pupil'!C60</f>
        <v>423.51072795762877</v>
      </c>
      <c r="K60" s="17">
        <f>'Expenditures 2003-04'!J60/'Expenditures 2003-04 Per Pupil'!C60</f>
        <v>174.12050052971176</v>
      </c>
      <c r="L60" s="17">
        <f>'Expenditures 2003-04'!K60/'Expenditures 2003-04 Per Pupil'!C60</f>
        <v>837.10099438087411</v>
      </c>
      <c r="M60" s="17">
        <f>'Expenditures 2003-04'!L60/'Expenditures 2003-04 Per Pupil'!C60</f>
        <v>714.86747479981739</v>
      </c>
      <c r="N60" s="17">
        <f>'Expenditures 2003-04'!M60/'Expenditures 2003-04 Per Pupil'!C60</f>
        <v>0</v>
      </c>
      <c r="O60" s="17">
        <f>'Expenditures 2003-04'!N60/'Expenditures 2003-04 Per Pupil'!C60</f>
        <v>0</v>
      </c>
      <c r="P60" s="17">
        <f>'Expenditures 2003-04'!O60/'Expenditures 2003-04 Per Pupil'!C60</f>
        <v>536.30986224569529</v>
      </c>
      <c r="Q60" s="17">
        <f>'Expenditures 2003-04'!P60/'Expenditures 2003-04 Per Pupil'!C60</f>
        <v>0</v>
      </c>
      <c r="R60" s="17">
        <f>'Expenditures 2003-04'!Q60/'Expenditures 2003-04 Per Pupil'!C60</f>
        <v>170.02694663228988</v>
      </c>
      <c r="S60" s="17">
        <f>'Expenditures 2003-04'!R60/'Expenditures 2003-04 Per Pupil'!C60</f>
        <v>0</v>
      </c>
      <c r="T60" s="17">
        <f>'Expenditures 2003-04'!S60/'Expenditures 2003-04 Per Pupil'!C60</f>
        <v>0</v>
      </c>
      <c r="U60" s="17">
        <f>'Expenditures 2003-04'!T60/'Expenditures 2003-04 Per Pupil'!C60</f>
        <v>0</v>
      </c>
      <c r="V60" s="17">
        <f>'Expenditures 2003-04'!U60/'Expenditures 2003-04 Per Pupil'!C60</f>
        <v>0</v>
      </c>
      <c r="W60" s="17">
        <f>'Expenditures 2003-04'!V60/'Expenditures 2003-04 Per Pupil'!C60</f>
        <v>0</v>
      </c>
      <c r="X60" s="17">
        <f>'Expenditures 2003-04'!W60/'Expenditures 2003-04 Per Pupil'!C60</f>
        <v>0</v>
      </c>
      <c r="Y60" s="17">
        <f>'Expenditures 2003-04'!X60/'Expenditures 2003-04 Per Pupil'!C60</f>
        <v>0</v>
      </c>
      <c r="Z60" s="17">
        <f>'Expenditures 2003-04'!Y60/'Expenditures 2003-04 Per Pupil'!C60</f>
        <v>70.221460784997689</v>
      </c>
      <c r="AA60" s="17">
        <f>'Expenditures 2003-04'!Z60/'Expenditures 2003-04 Per Pupil'!C60</f>
        <v>0</v>
      </c>
      <c r="AB60" s="17">
        <f>'Expenditures 2003-04'!AA60/'Expenditures 2003-04 Per Pupil'!C60</f>
        <v>313.41284737090058</v>
      </c>
      <c r="AC60" s="17">
        <f>'Expenditures 2003-04'!AB60/'Expenditures 2003-04 Per Pupil'!C60</f>
        <v>309.99670765438304</v>
      </c>
    </row>
    <row r="61" spans="1:29" x14ac:dyDescent="0.25">
      <c r="A61" s="12" t="s">
        <v>60</v>
      </c>
      <c r="B61" s="11" t="s">
        <v>245</v>
      </c>
      <c r="C61" s="6">
        <v>2139.6614</v>
      </c>
      <c r="D61" s="17">
        <f>'Expenditures 2003-04'!C61/'Expenditures 2003-04 Per Pupil'!C61</f>
        <v>7216.1447881426475</v>
      </c>
      <c r="E61" s="17">
        <f>'Expenditures 2003-04'!D61/'Expenditures 2003-04 Per Pupil'!C61</f>
        <v>6731.667103963272</v>
      </c>
      <c r="F61" s="17">
        <f>'Expenditures 2003-04'!E61/'Expenditures 2003-04 Per Pupil'!C61</f>
        <v>3833.0635725820916</v>
      </c>
      <c r="G61" s="17">
        <f>'Expenditures 2003-04'!F61/'Expenditures 2003-04 Per Pupil'!C61</f>
        <v>337.07595510205493</v>
      </c>
      <c r="H61" s="17">
        <f>'Expenditures 2003-04'!G61/'Expenditures 2003-04 Per Pupil'!C61</f>
        <v>425.75273358672541</v>
      </c>
      <c r="I61" s="17">
        <f>'Expenditures 2003-04'!H61/'Expenditures 2003-04 Per Pupil'!C61</f>
        <v>378.61327497892887</v>
      </c>
      <c r="J61" s="17">
        <f>'Expenditures 2003-04'!I61/'Expenditures 2003-04 Per Pupil'!C61</f>
        <v>459.89285500967583</v>
      </c>
      <c r="K61" s="17">
        <f>'Expenditures 2003-04'!J61/'Expenditures 2003-04 Per Pupil'!C61</f>
        <v>37.755520569749962</v>
      </c>
      <c r="L61" s="17">
        <f>'Expenditures 2003-04'!K61/'Expenditures 2003-04 Per Pupil'!C61</f>
        <v>763.22239116899527</v>
      </c>
      <c r="M61" s="17">
        <f>'Expenditures 2003-04'!L61/'Expenditures 2003-04 Per Pupil'!C61</f>
        <v>34.183371256779225</v>
      </c>
      <c r="N61" s="17">
        <f>'Expenditures 2003-04'!M61/'Expenditures 2003-04 Per Pupil'!C61</f>
        <v>139.93381382680457</v>
      </c>
      <c r="O61" s="17">
        <f>'Expenditures 2003-04'!N61/'Expenditures 2003-04 Per Pupil'!C61</f>
        <v>0</v>
      </c>
      <c r="P61" s="17">
        <f>'Expenditures 2003-04'!O61/'Expenditures 2003-04 Per Pupil'!C61</f>
        <v>322.17361588146611</v>
      </c>
      <c r="Q61" s="17">
        <f>'Expenditures 2003-04'!P61/'Expenditures 2003-04 Per Pupil'!C61</f>
        <v>0</v>
      </c>
      <c r="R61" s="17">
        <f>'Expenditures 2003-04'!Q61/'Expenditures 2003-04 Per Pupil'!C61</f>
        <v>0</v>
      </c>
      <c r="S61" s="17">
        <f>'Expenditures 2003-04'!R61/'Expenditures 2003-04 Per Pupil'!C61</f>
        <v>0</v>
      </c>
      <c r="T61" s="17">
        <f>'Expenditures 2003-04'!S61/'Expenditures 2003-04 Per Pupil'!C61</f>
        <v>0</v>
      </c>
      <c r="U61" s="17">
        <f>'Expenditures 2003-04'!T61/'Expenditures 2003-04 Per Pupil'!C61</f>
        <v>0</v>
      </c>
      <c r="V61" s="17">
        <f>'Expenditures 2003-04'!U61/'Expenditures 2003-04 Per Pupil'!C61</f>
        <v>0</v>
      </c>
      <c r="W61" s="17">
        <f>'Expenditures 2003-04'!V61/'Expenditures 2003-04 Per Pupil'!C61</f>
        <v>12.506974234334461</v>
      </c>
      <c r="X61" s="17">
        <f>'Expenditures 2003-04'!W61/'Expenditures 2003-04 Per Pupil'!C61</f>
        <v>0</v>
      </c>
      <c r="Y61" s="17">
        <f>'Expenditures 2003-04'!X61/'Expenditures 2003-04 Per Pupil'!C61</f>
        <v>0</v>
      </c>
      <c r="Z61" s="17">
        <f>'Expenditures 2003-04'!Y61/'Expenditures 2003-04 Per Pupil'!C61</f>
        <v>0</v>
      </c>
      <c r="AA61" s="17">
        <f>'Expenditures 2003-04'!Z61/'Expenditures 2003-04 Per Pupil'!C61</f>
        <v>0</v>
      </c>
      <c r="AB61" s="17">
        <f>'Expenditures 2003-04'!AA61/'Expenditures 2003-04 Per Pupil'!C61</f>
        <v>471.97070994504082</v>
      </c>
      <c r="AC61" s="17">
        <f>'Expenditures 2003-04'!AB61/'Expenditures 2003-04 Per Pupil'!C61</f>
        <v>80.021848316747693</v>
      </c>
    </row>
    <row r="62" spans="1:29" x14ac:dyDescent="0.25">
      <c r="A62" s="12" t="s">
        <v>61</v>
      </c>
      <c r="B62" s="11" t="s">
        <v>246</v>
      </c>
      <c r="C62" s="6">
        <v>777.1173</v>
      </c>
      <c r="D62" s="17">
        <f>'Expenditures 2003-04'!C62/'Expenditures 2003-04 Per Pupil'!C62</f>
        <v>9240.151055702916</v>
      </c>
      <c r="E62" s="17">
        <f>'Expenditures 2003-04'!D62/'Expenditures 2003-04 Per Pupil'!C62</f>
        <v>8901.1571998204126</v>
      </c>
      <c r="F62" s="17">
        <f>'Expenditures 2003-04'!E62/'Expenditures 2003-04 Per Pupil'!C62</f>
        <v>5669.8891145519474</v>
      </c>
      <c r="G62" s="17">
        <f>'Expenditures 2003-04'!F62/'Expenditures 2003-04 Per Pupil'!C62</f>
        <v>425.54359554214011</v>
      </c>
      <c r="H62" s="17">
        <f>'Expenditures 2003-04'!G62/'Expenditures 2003-04 Per Pupil'!C62</f>
        <v>324.80477528939326</v>
      </c>
      <c r="I62" s="17">
        <f>'Expenditures 2003-04'!H62/'Expenditures 2003-04 Per Pupil'!C62</f>
        <v>405.09297631129817</v>
      </c>
      <c r="J62" s="17">
        <f>'Expenditures 2003-04'!I62/'Expenditures 2003-04 Per Pupil'!C62</f>
        <v>426.7573376631816</v>
      </c>
      <c r="K62" s="17">
        <f>'Expenditures 2003-04'!J62/'Expenditures 2003-04 Per Pupil'!C62</f>
        <v>193.88245506823745</v>
      </c>
      <c r="L62" s="17">
        <f>'Expenditures 2003-04'!K62/'Expenditures 2003-04 Per Pupil'!C62</f>
        <v>745.87971468399951</v>
      </c>
      <c r="M62" s="17">
        <f>'Expenditures 2003-04'!L62/'Expenditures 2003-04 Per Pupil'!C62</f>
        <v>118.8600614090048</v>
      </c>
      <c r="N62" s="17">
        <f>'Expenditures 2003-04'!M62/'Expenditures 2003-04 Per Pupil'!C62</f>
        <v>0</v>
      </c>
      <c r="O62" s="17">
        <f>'Expenditures 2003-04'!N62/'Expenditures 2003-04 Per Pupil'!C62</f>
        <v>0</v>
      </c>
      <c r="P62" s="17">
        <f>'Expenditures 2003-04'!O62/'Expenditures 2003-04 Per Pupil'!C62</f>
        <v>305.74859162188255</v>
      </c>
      <c r="Q62" s="17">
        <f>'Expenditures 2003-04'!P62/'Expenditures 2003-04 Per Pupil'!C62</f>
        <v>0</v>
      </c>
      <c r="R62" s="17">
        <f>'Expenditures 2003-04'!Q62/'Expenditures 2003-04 Per Pupil'!C62</f>
        <v>284.69857767932848</v>
      </c>
      <c r="S62" s="17">
        <f>'Expenditures 2003-04'!R62/'Expenditures 2003-04 Per Pupil'!C62</f>
        <v>0</v>
      </c>
      <c r="T62" s="17">
        <f>'Expenditures 2003-04'!S62/'Expenditures 2003-04 Per Pupil'!C62</f>
        <v>0</v>
      </c>
      <c r="U62" s="17">
        <f>'Expenditures 2003-04'!T62/'Expenditures 2003-04 Per Pupil'!C62</f>
        <v>0</v>
      </c>
      <c r="V62" s="17">
        <f>'Expenditures 2003-04'!U62/'Expenditures 2003-04 Per Pupil'!C62</f>
        <v>0</v>
      </c>
      <c r="W62" s="17">
        <f>'Expenditures 2003-04'!V62/'Expenditures 2003-04 Per Pupil'!C62</f>
        <v>0</v>
      </c>
      <c r="X62" s="17">
        <f>'Expenditures 2003-04'!W62/'Expenditures 2003-04 Per Pupil'!C62</f>
        <v>0</v>
      </c>
      <c r="Y62" s="17">
        <f>'Expenditures 2003-04'!X62/'Expenditures 2003-04 Per Pupil'!C62</f>
        <v>0</v>
      </c>
      <c r="Z62" s="17">
        <f>'Expenditures 2003-04'!Y62/'Expenditures 2003-04 Per Pupil'!C62</f>
        <v>0</v>
      </c>
      <c r="AA62" s="17">
        <f>'Expenditures 2003-04'!Z62/'Expenditures 2003-04 Per Pupil'!C62</f>
        <v>0</v>
      </c>
      <c r="AB62" s="17">
        <f>'Expenditures 2003-04'!AA62/'Expenditures 2003-04 Per Pupil'!C62</f>
        <v>338.99385588250317</v>
      </c>
      <c r="AC62" s="17">
        <f>'Expenditures 2003-04'!AB62/'Expenditures 2003-04 Per Pupil'!C62</f>
        <v>35.963451077462821</v>
      </c>
    </row>
    <row r="63" spans="1:29" x14ac:dyDescent="0.25">
      <c r="A63" s="12" t="s">
        <v>62</v>
      </c>
      <c r="B63" s="11" t="s">
        <v>247</v>
      </c>
      <c r="C63" s="6">
        <v>5228.8157999999994</v>
      </c>
      <c r="D63" s="17">
        <f>'Expenditures 2003-04'!C63/'Expenditures 2003-04 Per Pupil'!C63</f>
        <v>6868.7477937165058</v>
      </c>
      <c r="E63" s="17">
        <f>'Expenditures 2003-04'!D63/'Expenditures 2003-04 Per Pupil'!C63</f>
        <v>6373.0197705568444</v>
      </c>
      <c r="F63" s="17">
        <f>'Expenditures 2003-04'!E63/'Expenditures 2003-04 Per Pupil'!C63</f>
        <v>3444.4043085243134</v>
      </c>
      <c r="G63" s="17">
        <f>'Expenditures 2003-04'!F63/'Expenditures 2003-04 Per Pupil'!C63</f>
        <v>268.72920633387014</v>
      </c>
      <c r="H63" s="17">
        <f>'Expenditures 2003-04'!G63/'Expenditures 2003-04 Per Pupil'!C63</f>
        <v>326.47274742399611</v>
      </c>
      <c r="I63" s="17">
        <f>'Expenditures 2003-04'!H63/'Expenditures 2003-04 Per Pupil'!C63</f>
        <v>224.49894486625442</v>
      </c>
      <c r="J63" s="17">
        <f>'Expenditures 2003-04'!I63/'Expenditures 2003-04 Per Pupil'!C63</f>
        <v>452.01205404864334</v>
      </c>
      <c r="K63" s="17">
        <f>'Expenditures 2003-04'!J63/'Expenditures 2003-04 Per Pupil'!C63</f>
        <v>53.596940630419617</v>
      </c>
      <c r="L63" s="17">
        <f>'Expenditures 2003-04'!K63/'Expenditures 2003-04 Per Pupil'!C63</f>
        <v>618.18502384421356</v>
      </c>
      <c r="M63" s="17">
        <f>'Expenditures 2003-04'!L63/'Expenditures 2003-04 Per Pupil'!C63</f>
        <v>455.94440523225171</v>
      </c>
      <c r="N63" s="17">
        <f>'Expenditures 2003-04'!M63/'Expenditures 2003-04 Per Pupil'!C63</f>
        <v>117.7161968490074</v>
      </c>
      <c r="O63" s="17">
        <f>'Expenditures 2003-04'!N63/'Expenditures 2003-04 Per Pupil'!C63</f>
        <v>0</v>
      </c>
      <c r="P63" s="17">
        <f>'Expenditures 2003-04'!O63/'Expenditures 2003-04 Per Pupil'!C63</f>
        <v>355.43307913046016</v>
      </c>
      <c r="Q63" s="17">
        <f>'Expenditures 2003-04'!P63/'Expenditures 2003-04 Per Pupil'!C63</f>
        <v>0</v>
      </c>
      <c r="R63" s="17">
        <f>'Expenditures 2003-04'!Q63/'Expenditures 2003-04 Per Pupil'!C63</f>
        <v>56.02686367341532</v>
      </c>
      <c r="S63" s="17">
        <f>'Expenditures 2003-04'!R63/'Expenditures 2003-04 Per Pupil'!C63</f>
        <v>0</v>
      </c>
      <c r="T63" s="17">
        <f>'Expenditures 2003-04'!S63/'Expenditures 2003-04 Per Pupil'!C63</f>
        <v>0</v>
      </c>
      <c r="U63" s="17">
        <f>'Expenditures 2003-04'!T63/'Expenditures 2003-04 Per Pupil'!C63</f>
        <v>0</v>
      </c>
      <c r="V63" s="17">
        <f>'Expenditures 2003-04'!U63/'Expenditures 2003-04 Per Pupil'!C63</f>
        <v>8.2404662256413772</v>
      </c>
      <c r="W63" s="17">
        <f>'Expenditures 2003-04'!V63/'Expenditures 2003-04 Per Pupil'!C63</f>
        <v>0</v>
      </c>
      <c r="X63" s="17">
        <f>'Expenditures 2003-04'!W63/'Expenditures 2003-04 Per Pupil'!C63</f>
        <v>0</v>
      </c>
      <c r="Y63" s="17">
        <f>'Expenditures 2003-04'!X63/'Expenditures 2003-04 Per Pupil'!C63</f>
        <v>0</v>
      </c>
      <c r="Z63" s="17">
        <f>'Expenditures 2003-04'!Y63/'Expenditures 2003-04 Per Pupil'!C63</f>
        <v>0</v>
      </c>
      <c r="AA63" s="17">
        <f>'Expenditures 2003-04'!Z63/'Expenditures 2003-04 Per Pupil'!C63</f>
        <v>0</v>
      </c>
      <c r="AB63" s="17">
        <f>'Expenditures 2003-04'!AA63/'Expenditures 2003-04 Per Pupil'!C63</f>
        <v>487.48755693401944</v>
      </c>
      <c r="AC63" s="17">
        <f>'Expenditures 2003-04'!AB63/'Expenditures 2003-04 Per Pupil'!C63</f>
        <v>437.70771194502589</v>
      </c>
    </row>
    <row r="64" spans="1:29" x14ac:dyDescent="0.25">
      <c r="A64" s="12" t="s">
        <v>63</v>
      </c>
      <c r="B64" s="11" t="s">
        <v>248</v>
      </c>
      <c r="C64" s="6">
        <v>642.18470000000002</v>
      </c>
      <c r="D64" s="17">
        <f>'Expenditures 2003-04'!C64/'Expenditures 2003-04 Per Pupil'!C64</f>
        <v>10111.944569841044</v>
      </c>
      <c r="E64" s="17">
        <f>'Expenditures 2003-04'!D64/'Expenditures 2003-04 Per Pupil'!C64</f>
        <v>9658.6889099039581</v>
      </c>
      <c r="F64" s="17">
        <f>'Expenditures 2003-04'!E64/'Expenditures 2003-04 Per Pupil'!C64</f>
        <v>5640.6181741794844</v>
      </c>
      <c r="G64" s="17">
        <f>'Expenditures 2003-04'!F64/'Expenditures 2003-04 Per Pupil'!C64</f>
        <v>322.69264590078211</v>
      </c>
      <c r="H64" s="17">
        <f>'Expenditures 2003-04'!G64/'Expenditures 2003-04 Per Pupil'!C64</f>
        <v>421.41673571481851</v>
      </c>
      <c r="I64" s="17">
        <f>'Expenditures 2003-04'!H64/'Expenditures 2003-04 Per Pupil'!C64</f>
        <v>517.17585299058044</v>
      </c>
      <c r="J64" s="17">
        <f>'Expenditures 2003-04'!I64/'Expenditures 2003-04 Per Pupil'!C64</f>
        <v>507.74014080372825</v>
      </c>
      <c r="K64" s="17">
        <f>'Expenditures 2003-04'!J64/'Expenditures 2003-04 Per Pupil'!C64</f>
        <v>79.345615054360522</v>
      </c>
      <c r="L64" s="17">
        <f>'Expenditures 2003-04'!K64/'Expenditures 2003-04 Per Pupil'!C64</f>
        <v>814.4887755812307</v>
      </c>
      <c r="M64" s="17">
        <f>'Expenditures 2003-04'!L64/'Expenditures 2003-04 Per Pupil'!C64</f>
        <v>496.50804511536944</v>
      </c>
      <c r="N64" s="17">
        <f>'Expenditures 2003-04'!M64/'Expenditures 2003-04 Per Pupil'!C64</f>
        <v>35.925957127287518</v>
      </c>
      <c r="O64" s="17">
        <f>'Expenditures 2003-04'!N64/'Expenditures 2003-04 Per Pupil'!C64</f>
        <v>0</v>
      </c>
      <c r="P64" s="17">
        <f>'Expenditures 2003-04'!O64/'Expenditures 2003-04 Per Pupil'!C64</f>
        <v>678.76118817530221</v>
      </c>
      <c r="Q64" s="17">
        <f>'Expenditures 2003-04'!P64/'Expenditures 2003-04 Per Pupil'!C64</f>
        <v>0</v>
      </c>
      <c r="R64" s="17">
        <f>'Expenditures 2003-04'!Q64/'Expenditures 2003-04 Per Pupil'!C64</f>
        <v>144.01577926101322</v>
      </c>
      <c r="S64" s="17">
        <f>'Expenditures 2003-04'!R64/'Expenditures 2003-04 Per Pupil'!C64</f>
        <v>0</v>
      </c>
      <c r="T64" s="17">
        <f>'Expenditures 2003-04'!S64/'Expenditures 2003-04 Per Pupil'!C64</f>
        <v>0</v>
      </c>
      <c r="U64" s="17">
        <f>'Expenditures 2003-04'!T64/'Expenditures 2003-04 Per Pupil'!C64</f>
        <v>0</v>
      </c>
      <c r="V64" s="17">
        <f>'Expenditures 2003-04'!U64/'Expenditures 2003-04 Per Pupil'!C64</f>
        <v>0</v>
      </c>
      <c r="W64" s="17">
        <f>'Expenditures 2003-04'!V64/'Expenditures 2003-04 Per Pupil'!C64</f>
        <v>0</v>
      </c>
      <c r="X64" s="17">
        <f>'Expenditures 2003-04'!W64/'Expenditures 2003-04 Per Pupil'!C64</f>
        <v>0</v>
      </c>
      <c r="Y64" s="17">
        <f>'Expenditures 2003-04'!X64/'Expenditures 2003-04 Per Pupil'!C64</f>
        <v>0</v>
      </c>
      <c r="Z64" s="17">
        <f>'Expenditures 2003-04'!Y64/'Expenditures 2003-04 Per Pupil'!C64</f>
        <v>0</v>
      </c>
      <c r="AA64" s="17">
        <f>'Expenditures 2003-04'!Z64/'Expenditures 2003-04 Per Pupil'!C64</f>
        <v>0</v>
      </c>
      <c r="AB64" s="17">
        <f>'Expenditures 2003-04'!AA64/'Expenditures 2003-04 Per Pupil'!C64</f>
        <v>453.25565993708659</v>
      </c>
      <c r="AC64" s="17">
        <f>'Expenditures 2003-04'!AB64/'Expenditures 2003-04 Per Pupil'!C64</f>
        <v>22.798223003444335</v>
      </c>
    </row>
    <row r="65" spans="1:29" x14ac:dyDescent="0.25">
      <c r="A65" s="12" t="s">
        <v>64</v>
      </c>
      <c r="B65" s="11" t="s">
        <v>249</v>
      </c>
      <c r="C65" s="6">
        <v>416.38399999999996</v>
      </c>
      <c r="D65" s="17">
        <f>'Expenditures 2003-04'!C65/'Expenditures 2003-04 Per Pupil'!C65</f>
        <v>10216.695958538274</v>
      </c>
      <c r="E65" s="17">
        <f>'Expenditures 2003-04'!D65/'Expenditures 2003-04 Per Pupil'!C65</f>
        <v>9887.0883127113448</v>
      </c>
      <c r="F65" s="17">
        <f>'Expenditures 2003-04'!E65/'Expenditures 2003-04 Per Pupil'!C65</f>
        <v>6410.8494802874275</v>
      </c>
      <c r="G65" s="17">
        <f>'Expenditures 2003-04'!F65/'Expenditures 2003-04 Per Pupil'!C65</f>
        <v>299.72652647556106</v>
      </c>
      <c r="H65" s="17">
        <f>'Expenditures 2003-04'!G65/'Expenditures 2003-04 Per Pupil'!C65</f>
        <v>238.03008761143562</v>
      </c>
      <c r="I65" s="17">
        <f>'Expenditures 2003-04'!H65/'Expenditures 2003-04 Per Pupil'!C65</f>
        <v>774.52301241162013</v>
      </c>
      <c r="J65" s="17">
        <f>'Expenditures 2003-04'!I65/'Expenditures 2003-04 Per Pupil'!C65</f>
        <v>471.09569531970493</v>
      </c>
      <c r="K65" s="17">
        <f>'Expenditures 2003-04'!J65/'Expenditures 2003-04 Per Pupil'!C65</f>
        <v>181.91112050415003</v>
      </c>
      <c r="L65" s="17">
        <f>'Expenditures 2003-04'!K65/'Expenditures 2003-04 Per Pupil'!C65</f>
        <v>789.72220354288356</v>
      </c>
      <c r="M65" s="17">
        <f>'Expenditures 2003-04'!L65/'Expenditures 2003-04 Per Pupil'!C65</f>
        <v>18.788642214878575</v>
      </c>
      <c r="N65" s="17">
        <f>'Expenditures 2003-04'!M65/'Expenditures 2003-04 Per Pupil'!C65</f>
        <v>0</v>
      </c>
      <c r="O65" s="17">
        <f>'Expenditures 2003-04'!N65/'Expenditures 2003-04 Per Pupil'!C65</f>
        <v>0</v>
      </c>
      <c r="P65" s="17">
        <f>'Expenditures 2003-04'!O65/'Expenditures 2003-04 Per Pupil'!C65</f>
        <v>536.13568244697206</v>
      </c>
      <c r="Q65" s="17">
        <f>'Expenditures 2003-04'!P65/'Expenditures 2003-04 Per Pupil'!C65</f>
        <v>0</v>
      </c>
      <c r="R65" s="17">
        <f>'Expenditures 2003-04'!Q65/'Expenditures 2003-04 Per Pupil'!C65</f>
        <v>166.30586189671075</v>
      </c>
      <c r="S65" s="17">
        <f>'Expenditures 2003-04'!R65/'Expenditures 2003-04 Per Pupil'!C65</f>
        <v>0</v>
      </c>
      <c r="T65" s="17">
        <f>'Expenditures 2003-04'!S65/'Expenditures 2003-04 Per Pupil'!C65</f>
        <v>0</v>
      </c>
      <c r="U65" s="17">
        <f>'Expenditures 2003-04'!T65/'Expenditures 2003-04 Per Pupil'!C65</f>
        <v>0</v>
      </c>
      <c r="V65" s="17">
        <f>'Expenditures 2003-04'!U65/'Expenditures 2003-04 Per Pupil'!C65</f>
        <v>0</v>
      </c>
      <c r="W65" s="17">
        <f>'Expenditures 2003-04'!V65/'Expenditures 2003-04 Per Pupil'!C65</f>
        <v>0</v>
      </c>
      <c r="X65" s="17">
        <f>'Expenditures 2003-04'!W65/'Expenditures 2003-04 Per Pupil'!C65</f>
        <v>0</v>
      </c>
      <c r="Y65" s="17">
        <f>'Expenditures 2003-04'!X65/'Expenditures 2003-04 Per Pupil'!C65</f>
        <v>0</v>
      </c>
      <c r="Z65" s="17">
        <f>'Expenditures 2003-04'!Y65/'Expenditures 2003-04 Per Pupil'!C65</f>
        <v>0</v>
      </c>
      <c r="AA65" s="17">
        <f>'Expenditures 2003-04'!Z65/'Expenditures 2003-04 Per Pupil'!C65</f>
        <v>0</v>
      </c>
      <c r="AB65" s="17">
        <f>'Expenditures 2003-04'!AA65/'Expenditures 2003-04 Per Pupil'!C65</f>
        <v>329.60764582692906</v>
      </c>
      <c r="AC65" s="17">
        <f>'Expenditures 2003-04'!AB65/'Expenditures 2003-04 Per Pupil'!C65</f>
        <v>0</v>
      </c>
    </row>
    <row r="66" spans="1:29" x14ac:dyDescent="0.25">
      <c r="A66" s="12" t="s">
        <v>65</v>
      </c>
      <c r="B66" s="11" t="s">
        <v>250</v>
      </c>
      <c r="C66" s="6">
        <v>1365.38</v>
      </c>
      <c r="D66" s="17">
        <f>'Expenditures 2003-04'!C66/'Expenditures 2003-04 Per Pupil'!C66</f>
        <v>7451.8550293691133</v>
      </c>
      <c r="E66" s="17">
        <f>'Expenditures 2003-04'!D66/'Expenditures 2003-04 Per Pupil'!C66</f>
        <v>6895.5528644040487</v>
      </c>
      <c r="F66" s="17">
        <f>'Expenditures 2003-04'!E66/'Expenditures 2003-04 Per Pupil'!C66</f>
        <v>3557.2615901800227</v>
      </c>
      <c r="G66" s="17">
        <f>'Expenditures 2003-04'!F66/'Expenditures 2003-04 Per Pupil'!C66</f>
        <v>340.28603758660591</v>
      </c>
      <c r="H66" s="17">
        <f>'Expenditures 2003-04'!G66/'Expenditures 2003-04 Per Pupil'!C66</f>
        <v>273.86686490207853</v>
      </c>
      <c r="I66" s="17">
        <f>'Expenditures 2003-04'!H66/'Expenditures 2003-04 Per Pupil'!C66</f>
        <v>323.61399024447405</v>
      </c>
      <c r="J66" s="17">
        <f>'Expenditures 2003-04'!I66/'Expenditures 2003-04 Per Pupil'!C66</f>
        <v>383.32213742694341</v>
      </c>
      <c r="K66" s="17">
        <f>'Expenditures 2003-04'!J66/'Expenditures 2003-04 Per Pupil'!C66</f>
        <v>309.60380260440314</v>
      </c>
      <c r="L66" s="17">
        <f>'Expenditures 2003-04'!K66/'Expenditures 2003-04 Per Pupil'!C66</f>
        <v>734.32757913547869</v>
      </c>
      <c r="M66" s="17">
        <f>'Expenditures 2003-04'!L66/'Expenditures 2003-04 Per Pupil'!C66</f>
        <v>442.63456327176311</v>
      </c>
      <c r="N66" s="17">
        <f>'Expenditures 2003-04'!M66/'Expenditures 2003-04 Per Pupil'!C66</f>
        <v>0</v>
      </c>
      <c r="O66" s="17">
        <f>'Expenditures 2003-04'!N66/'Expenditures 2003-04 Per Pupil'!C66</f>
        <v>0</v>
      </c>
      <c r="P66" s="17">
        <f>'Expenditures 2003-04'!O66/'Expenditures 2003-04 Per Pupil'!C66</f>
        <v>435.32052615389114</v>
      </c>
      <c r="Q66" s="17">
        <f>'Expenditures 2003-04'!P66/'Expenditures 2003-04 Per Pupil'!C66</f>
        <v>0</v>
      </c>
      <c r="R66" s="17">
        <f>'Expenditures 2003-04'!Q66/'Expenditures 2003-04 Per Pupil'!C66</f>
        <v>95.315772898387252</v>
      </c>
      <c r="S66" s="17">
        <f>'Expenditures 2003-04'!R66/'Expenditures 2003-04 Per Pupil'!C66</f>
        <v>0</v>
      </c>
      <c r="T66" s="17">
        <f>'Expenditures 2003-04'!S66/'Expenditures 2003-04 Per Pupil'!C66</f>
        <v>0</v>
      </c>
      <c r="U66" s="17">
        <f>'Expenditures 2003-04'!T66/'Expenditures 2003-04 Per Pupil'!C66</f>
        <v>0</v>
      </c>
      <c r="V66" s="17">
        <f>'Expenditures 2003-04'!U66/'Expenditures 2003-04 Per Pupil'!C66</f>
        <v>0</v>
      </c>
      <c r="W66" s="17">
        <f>'Expenditures 2003-04'!V66/'Expenditures 2003-04 Per Pupil'!C66</f>
        <v>0</v>
      </c>
      <c r="X66" s="17">
        <f>'Expenditures 2003-04'!W66/'Expenditures 2003-04 Per Pupil'!C66</f>
        <v>0</v>
      </c>
      <c r="Y66" s="17">
        <f>'Expenditures 2003-04'!X66/'Expenditures 2003-04 Per Pupil'!C66</f>
        <v>0</v>
      </c>
      <c r="Z66" s="17">
        <f>'Expenditures 2003-04'!Y66/'Expenditures 2003-04 Per Pupil'!C66</f>
        <v>0</v>
      </c>
      <c r="AA66" s="17">
        <f>'Expenditures 2003-04'!Z66/'Expenditures 2003-04 Per Pupil'!C66</f>
        <v>0</v>
      </c>
      <c r="AB66" s="17">
        <f>'Expenditures 2003-04'!AA66/'Expenditures 2003-04 Per Pupil'!C66</f>
        <v>556.30216496506466</v>
      </c>
      <c r="AC66" s="17">
        <f>'Expenditures 2003-04'!AB66/'Expenditures 2003-04 Per Pupil'!C66</f>
        <v>9.371749989014047</v>
      </c>
    </row>
    <row r="67" spans="1:29" x14ac:dyDescent="0.25">
      <c r="A67" s="12" t="s">
        <v>66</v>
      </c>
      <c r="B67" s="11" t="s">
        <v>251</v>
      </c>
      <c r="C67" s="6">
        <v>2213.5542</v>
      </c>
      <c r="D67" s="17">
        <f>'Expenditures 2003-04'!C67/'Expenditures 2003-04 Per Pupil'!C67</f>
        <v>7721.6297391769313</v>
      </c>
      <c r="E67" s="17">
        <f>'Expenditures 2003-04'!D67/'Expenditures 2003-04 Per Pupil'!C67</f>
        <v>7136.2024792525981</v>
      </c>
      <c r="F67" s="17">
        <f>'Expenditures 2003-04'!E67/'Expenditures 2003-04 Per Pupil'!C67</f>
        <v>4266.0343713291504</v>
      </c>
      <c r="G67" s="17">
        <f>'Expenditures 2003-04'!F67/'Expenditures 2003-04 Per Pupil'!C67</f>
        <v>234.36600739209368</v>
      </c>
      <c r="H67" s="17">
        <f>'Expenditures 2003-04'!G67/'Expenditures 2003-04 Per Pupil'!C67</f>
        <v>203.75459521162844</v>
      </c>
      <c r="I67" s="17">
        <f>'Expenditures 2003-04'!H67/'Expenditures 2003-04 Per Pupil'!C67</f>
        <v>298.56843351746255</v>
      </c>
      <c r="J67" s="17">
        <f>'Expenditures 2003-04'!I67/'Expenditures 2003-04 Per Pupil'!C67</f>
        <v>311.9141559759413</v>
      </c>
      <c r="K67" s="17">
        <f>'Expenditures 2003-04'!J67/'Expenditures 2003-04 Per Pupil'!C67</f>
        <v>62.486656075554869</v>
      </c>
      <c r="L67" s="17">
        <f>'Expenditures 2003-04'!K67/'Expenditures 2003-04 Per Pupil'!C67</f>
        <v>632.68734056749099</v>
      </c>
      <c r="M67" s="17">
        <f>'Expenditures 2003-04'!L67/'Expenditures 2003-04 Per Pupil'!C67</f>
        <v>585.91010330806444</v>
      </c>
      <c r="N67" s="17">
        <f>'Expenditures 2003-04'!M67/'Expenditures 2003-04 Per Pupil'!C67</f>
        <v>22.399618676606156</v>
      </c>
      <c r="O67" s="17">
        <f>'Expenditures 2003-04'!N67/'Expenditures 2003-04 Per Pupil'!C67</f>
        <v>0</v>
      </c>
      <c r="P67" s="17">
        <f>'Expenditures 2003-04'!O67/'Expenditures 2003-04 Per Pupil'!C67</f>
        <v>444.09674721314707</v>
      </c>
      <c r="Q67" s="17">
        <f>'Expenditures 2003-04'!P67/'Expenditures 2003-04 Per Pupil'!C67</f>
        <v>0</v>
      </c>
      <c r="R67" s="17">
        <f>'Expenditures 2003-04'!Q67/'Expenditures 2003-04 Per Pupil'!C67</f>
        <v>73.984449985457772</v>
      </c>
      <c r="S67" s="17">
        <f>'Expenditures 2003-04'!R67/'Expenditures 2003-04 Per Pupil'!C67</f>
        <v>0</v>
      </c>
      <c r="T67" s="17">
        <f>'Expenditures 2003-04'!S67/'Expenditures 2003-04 Per Pupil'!C67</f>
        <v>0</v>
      </c>
      <c r="U67" s="17">
        <f>'Expenditures 2003-04'!T67/'Expenditures 2003-04 Per Pupil'!C67</f>
        <v>0</v>
      </c>
      <c r="V67" s="17">
        <f>'Expenditures 2003-04'!U67/'Expenditures 2003-04 Per Pupil'!C67</f>
        <v>22.902502229220318</v>
      </c>
      <c r="W67" s="17">
        <f>'Expenditures 2003-04'!V67/'Expenditures 2003-04 Per Pupil'!C67</f>
        <v>0</v>
      </c>
      <c r="X67" s="17">
        <f>'Expenditures 2003-04'!W67/'Expenditures 2003-04 Per Pupil'!C67</f>
        <v>0</v>
      </c>
      <c r="Y67" s="17">
        <f>'Expenditures 2003-04'!X67/'Expenditures 2003-04 Per Pupil'!C67</f>
        <v>0</v>
      </c>
      <c r="Z67" s="17">
        <f>'Expenditures 2003-04'!Y67/'Expenditures 2003-04 Per Pupil'!C67</f>
        <v>10.63402920064031</v>
      </c>
      <c r="AA67" s="17">
        <f>'Expenditures 2003-04'!Z67/'Expenditures 2003-04 Per Pupil'!C67</f>
        <v>0</v>
      </c>
      <c r="AB67" s="17">
        <f>'Expenditures 2003-04'!AA67/'Expenditures 2003-04 Per Pupil'!C67</f>
        <v>551.8907284944728</v>
      </c>
      <c r="AC67" s="17">
        <f>'Expenditures 2003-04'!AB67/'Expenditures 2003-04 Per Pupil'!C67</f>
        <v>507.27175779115777</v>
      </c>
    </row>
    <row r="68" spans="1:29" x14ac:dyDescent="0.25">
      <c r="A68" s="12" t="s">
        <v>67</v>
      </c>
      <c r="B68" s="11" t="s">
        <v>252</v>
      </c>
      <c r="C68" s="6">
        <v>1761.7794000000001</v>
      </c>
      <c r="D68" s="17">
        <f>'Expenditures 2003-04'!C68/'Expenditures 2003-04 Per Pupil'!C68</f>
        <v>7257.7285555728486</v>
      </c>
      <c r="E68" s="17">
        <f>'Expenditures 2003-04'!D68/'Expenditures 2003-04 Per Pupil'!C68</f>
        <v>6870.369247137297</v>
      </c>
      <c r="F68" s="17">
        <f>'Expenditures 2003-04'!E68/'Expenditures 2003-04 Per Pupil'!C68</f>
        <v>4350.1825483939701</v>
      </c>
      <c r="G68" s="17">
        <f>'Expenditures 2003-04'!F68/'Expenditures 2003-04 Per Pupil'!C68</f>
        <v>231.96288366182506</v>
      </c>
      <c r="H68" s="17">
        <f>'Expenditures 2003-04'!G68/'Expenditures 2003-04 Per Pupil'!C68</f>
        <v>306.89221363355705</v>
      </c>
      <c r="I68" s="17">
        <f>'Expenditures 2003-04'!H68/'Expenditures 2003-04 Per Pupil'!C68</f>
        <v>255.49101096312054</v>
      </c>
      <c r="J68" s="17">
        <f>'Expenditures 2003-04'!I68/'Expenditures 2003-04 Per Pupil'!C68</f>
        <v>404.82053542004178</v>
      </c>
      <c r="K68" s="17">
        <f>'Expenditures 2003-04'!J68/'Expenditures 2003-04 Per Pupil'!C68</f>
        <v>28.533816435814835</v>
      </c>
      <c r="L68" s="17">
        <f>'Expenditures 2003-04'!K68/'Expenditures 2003-04 Per Pupil'!C68</f>
        <v>506.17584131134691</v>
      </c>
      <c r="M68" s="17">
        <f>'Expenditures 2003-04'!L68/'Expenditures 2003-04 Per Pupil'!C68</f>
        <v>154.52080436404239</v>
      </c>
      <c r="N68" s="17">
        <f>'Expenditures 2003-04'!M68/'Expenditures 2003-04 Per Pupil'!C68</f>
        <v>30.038108062791512</v>
      </c>
      <c r="O68" s="17">
        <f>'Expenditures 2003-04'!N68/'Expenditures 2003-04 Per Pupil'!C68</f>
        <v>0</v>
      </c>
      <c r="P68" s="17">
        <f>'Expenditures 2003-04'!O68/'Expenditures 2003-04 Per Pupil'!C68</f>
        <v>536.47587206434582</v>
      </c>
      <c r="Q68" s="17">
        <f>'Expenditures 2003-04'!P68/'Expenditures 2003-04 Per Pupil'!C68</f>
        <v>0</v>
      </c>
      <c r="R68" s="17">
        <f>'Expenditures 2003-04'!Q68/'Expenditures 2003-04 Per Pupil'!C68</f>
        <v>65.275612826441261</v>
      </c>
      <c r="S68" s="17">
        <f>'Expenditures 2003-04'!R68/'Expenditures 2003-04 Per Pupil'!C68</f>
        <v>0</v>
      </c>
      <c r="T68" s="17">
        <f>'Expenditures 2003-04'!S68/'Expenditures 2003-04 Per Pupil'!C68</f>
        <v>0</v>
      </c>
      <c r="U68" s="17">
        <f>'Expenditures 2003-04'!T68/'Expenditures 2003-04 Per Pupil'!C68</f>
        <v>35.401481025376953</v>
      </c>
      <c r="V68" s="17">
        <f>'Expenditures 2003-04'!U68/'Expenditures 2003-04 Per Pupil'!C68</f>
        <v>11.2885869820024</v>
      </c>
      <c r="W68" s="17">
        <f>'Expenditures 2003-04'!V68/'Expenditures 2003-04 Per Pupil'!C68</f>
        <v>0</v>
      </c>
      <c r="X68" s="17">
        <f>'Expenditures 2003-04'!W68/'Expenditures 2003-04 Per Pupil'!C68</f>
        <v>0</v>
      </c>
      <c r="Y68" s="17">
        <f>'Expenditures 2003-04'!X68/'Expenditures 2003-04 Per Pupil'!C68</f>
        <v>0</v>
      </c>
      <c r="Z68" s="17">
        <f>'Expenditures 2003-04'!Y68/'Expenditures 2003-04 Per Pupil'!C68</f>
        <v>0</v>
      </c>
      <c r="AA68" s="17">
        <f>'Expenditures 2003-04'!Z68/'Expenditures 2003-04 Per Pupil'!C68</f>
        <v>0</v>
      </c>
      <c r="AB68" s="17">
        <f>'Expenditures 2003-04'!AA68/'Expenditures 2003-04 Per Pupil'!C68</f>
        <v>340.66924042817163</v>
      </c>
      <c r="AC68" s="17">
        <f>'Expenditures 2003-04'!AB68/'Expenditures 2003-04 Per Pupil'!C68</f>
        <v>18.328060823051967</v>
      </c>
    </row>
    <row r="69" spans="1:29" x14ac:dyDescent="0.25">
      <c r="A69" s="12" t="s">
        <v>68</v>
      </c>
      <c r="B69" s="11" t="s">
        <v>253</v>
      </c>
      <c r="C69" s="6">
        <v>3375.7393000000006</v>
      </c>
      <c r="D69" s="17">
        <f>'Expenditures 2003-04'!C69/'Expenditures 2003-04 Per Pupil'!C69</f>
        <v>6572.7638150256444</v>
      </c>
      <c r="E69" s="17">
        <f>'Expenditures 2003-04'!D69/'Expenditures 2003-04 Per Pupil'!C69</f>
        <v>6114.6657533654907</v>
      </c>
      <c r="F69" s="17">
        <f>'Expenditures 2003-04'!E69/'Expenditures 2003-04 Per Pupil'!C69</f>
        <v>3558.4720923206355</v>
      </c>
      <c r="G69" s="17">
        <f>'Expenditures 2003-04'!F69/'Expenditures 2003-04 Per Pupil'!C69</f>
        <v>223.92714982463247</v>
      </c>
      <c r="H69" s="17">
        <f>'Expenditures 2003-04'!G69/'Expenditures 2003-04 Per Pupil'!C69</f>
        <v>229.22202849017395</v>
      </c>
      <c r="I69" s="17">
        <f>'Expenditures 2003-04'!H69/'Expenditures 2003-04 Per Pupil'!C69</f>
        <v>126.20502122305473</v>
      </c>
      <c r="J69" s="17">
        <f>'Expenditures 2003-04'!I69/'Expenditures 2003-04 Per Pupil'!C69</f>
        <v>352.75266961521578</v>
      </c>
      <c r="K69" s="17">
        <f>'Expenditures 2003-04'!J69/'Expenditures 2003-04 Per Pupil'!C69</f>
        <v>102.93085724955121</v>
      </c>
      <c r="L69" s="17">
        <f>'Expenditures 2003-04'!K69/'Expenditures 2003-04 Per Pupil'!C69</f>
        <v>642.69098920049885</v>
      </c>
      <c r="M69" s="17">
        <f>'Expenditures 2003-04'!L69/'Expenditures 2003-04 Per Pupil'!C69</f>
        <v>374.29364880161205</v>
      </c>
      <c r="N69" s="17">
        <f>'Expenditures 2003-04'!M69/'Expenditures 2003-04 Per Pupil'!C69</f>
        <v>0</v>
      </c>
      <c r="O69" s="17">
        <f>'Expenditures 2003-04'!N69/'Expenditures 2003-04 Per Pupil'!C69</f>
        <v>0</v>
      </c>
      <c r="P69" s="17">
        <f>'Expenditures 2003-04'!O69/'Expenditures 2003-04 Per Pupil'!C69</f>
        <v>421.7773363008215</v>
      </c>
      <c r="Q69" s="17">
        <f>'Expenditures 2003-04'!P69/'Expenditures 2003-04 Per Pupil'!C69</f>
        <v>0</v>
      </c>
      <c r="R69" s="17">
        <f>'Expenditures 2003-04'!Q69/'Expenditures 2003-04 Per Pupil'!C69</f>
        <v>82.393960339295148</v>
      </c>
      <c r="S69" s="17">
        <f>'Expenditures 2003-04'!R69/'Expenditures 2003-04 Per Pupil'!C69</f>
        <v>0</v>
      </c>
      <c r="T69" s="17">
        <f>'Expenditures 2003-04'!S69/'Expenditures 2003-04 Per Pupil'!C69</f>
        <v>0</v>
      </c>
      <c r="U69" s="17">
        <f>'Expenditures 2003-04'!T69/'Expenditures 2003-04 Per Pupil'!C69</f>
        <v>0</v>
      </c>
      <c r="V69" s="17">
        <f>'Expenditures 2003-04'!U69/'Expenditures 2003-04 Per Pupil'!C69</f>
        <v>0</v>
      </c>
      <c r="W69" s="17">
        <f>'Expenditures 2003-04'!V69/'Expenditures 2003-04 Per Pupil'!C69</f>
        <v>0</v>
      </c>
      <c r="X69" s="17">
        <f>'Expenditures 2003-04'!W69/'Expenditures 2003-04 Per Pupil'!C69</f>
        <v>0</v>
      </c>
      <c r="Y69" s="17">
        <f>'Expenditures 2003-04'!X69/'Expenditures 2003-04 Per Pupil'!C69</f>
        <v>0.41336426660672515</v>
      </c>
      <c r="Z69" s="17">
        <f>'Expenditures 2003-04'!Y69/'Expenditures 2003-04 Per Pupil'!C69</f>
        <v>0</v>
      </c>
      <c r="AA69" s="17">
        <f>'Expenditures 2003-04'!Z69/'Expenditures 2003-04 Per Pupil'!C69</f>
        <v>0</v>
      </c>
      <c r="AB69" s="17">
        <f>'Expenditures 2003-04'!AA69/'Expenditures 2003-04 Per Pupil'!C69</f>
        <v>457.68469739354566</v>
      </c>
      <c r="AC69" s="17">
        <f>'Expenditures 2003-04'!AB69/'Expenditures 2003-04 Per Pupil'!C69</f>
        <v>150.65747227577671</v>
      </c>
    </row>
    <row r="70" spans="1:29" x14ac:dyDescent="0.25">
      <c r="A70" s="12" t="s">
        <v>69</v>
      </c>
      <c r="B70" s="11" t="s">
        <v>70</v>
      </c>
      <c r="C70" s="6">
        <v>4058.2257999999997</v>
      </c>
      <c r="D70" s="17">
        <f>'Expenditures 2003-04'!C70/'Expenditures 2003-04 Per Pupil'!C70</f>
        <v>6720.2498540125589</v>
      </c>
      <c r="E70" s="17">
        <f>'Expenditures 2003-04'!D70/'Expenditures 2003-04 Per Pupil'!C70</f>
        <v>6171.5250910878349</v>
      </c>
      <c r="F70" s="17">
        <f>'Expenditures 2003-04'!E70/'Expenditures 2003-04 Per Pupil'!C70</f>
        <v>3389.1925974153537</v>
      </c>
      <c r="G70" s="17">
        <f>'Expenditures 2003-04'!F70/'Expenditures 2003-04 Per Pupil'!C70</f>
        <v>283.96973376888002</v>
      </c>
      <c r="H70" s="17">
        <f>'Expenditures 2003-04'!G70/'Expenditures 2003-04 Per Pupil'!C70</f>
        <v>279.10969369915296</v>
      </c>
      <c r="I70" s="17">
        <f>'Expenditures 2003-04'!H70/'Expenditures 2003-04 Per Pupil'!C70</f>
        <v>190.2138170823319</v>
      </c>
      <c r="J70" s="17">
        <f>'Expenditures 2003-04'!I70/'Expenditures 2003-04 Per Pupil'!C70</f>
        <v>296.06012558492932</v>
      </c>
      <c r="K70" s="17">
        <f>'Expenditures 2003-04'!J70/'Expenditures 2003-04 Per Pupil'!C70</f>
        <v>59.085817748238654</v>
      </c>
      <c r="L70" s="17">
        <f>'Expenditures 2003-04'!K70/'Expenditures 2003-04 Per Pupil'!C70</f>
        <v>586.42293881232547</v>
      </c>
      <c r="M70" s="17">
        <f>'Expenditures 2003-04'!L70/'Expenditures 2003-04 Per Pupil'!C70</f>
        <v>509.83907302545862</v>
      </c>
      <c r="N70" s="17">
        <f>'Expenditures 2003-04'!M70/'Expenditures 2003-04 Per Pupil'!C70</f>
        <v>18.05170624069267</v>
      </c>
      <c r="O70" s="17">
        <f>'Expenditures 2003-04'!N70/'Expenditures 2003-04 Per Pupil'!C70</f>
        <v>0</v>
      </c>
      <c r="P70" s="17">
        <f>'Expenditures 2003-04'!O70/'Expenditures 2003-04 Per Pupil'!C70</f>
        <v>469.49111357973231</v>
      </c>
      <c r="Q70" s="17">
        <f>'Expenditures 2003-04'!P70/'Expenditures 2003-04 Per Pupil'!C70</f>
        <v>0</v>
      </c>
      <c r="R70" s="17">
        <f>'Expenditures 2003-04'!Q70/'Expenditures 2003-04 Per Pupil'!C70</f>
        <v>90.088474130739598</v>
      </c>
      <c r="S70" s="17">
        <f>'Expenditures 2003-04'!R70/'Expenditures 2003-04 Per Pupil'!C70</f>
        <v>0</v>
      </c>
      <c r="T70" s="17">
        <f>'Expenditures 2003-04'!S70/'Expenditures 2003-04 Per Pupil'!C70</f>
        <v>0</v>
      </c>
      <c r="U70" s="17">
        <f>'Expenditures 2003-04'!T70/'Expenditures 2003-04 Per Pupil'!C70</f>
        <v>18.989818161424139</v>
      </c>
      <c r="V70" s="17">
        <f>'Expenditures 2003-04'!U70/'Expenditures 2003-04 Per Pupil'!C70</f>
        <v>0</v>
      </c>
      <c r="W70" s="17">
        <f>'Expenditures 2003-04'!V70/'Expenditures 2003-04 Per Pupil'!C70</f>
        <v>0</v>
      </c>
      <c r="X70" s="17">
        <f>'Expenditures 2003-04'!W70/'Expenditures 2003-04 Per Pupil'!C70</f>
        <v>0</v>
      </c>
      <c r="Y70" s="17">
        <f>'Expenditures 2003-04'!X70/'Expenditures 2003-04 Per Pupil'!C70</f>
        <v>88.763291584218905</v>
      </c>
      <c r="Z70" s="17">
        <f>'Expenditures 2003-04'!Y70/'Expenditures 2003-04 Per Pupil'!C70</f>
        <v>0</v>
      </c>
      <c r="AA70" s="17">
        <f>'Expenditures 2003-04'!Z70/'Expenditures 2003-04 Per Pupil'!C70</f>
        <v>0</v>
      </c>
      <c r="AB70" s="17">
        <f>'Expenditures 2003-04'!AA70/'Expenditures 2003-04 Per Pupil'!C70</f>
        <v>440.97165317908139</v>
      </c>
      <c r="AC70" s="17">
        <f>'Expenditures 2003-04'!AB70/'Expenditures 2003-04 Per Pupil'!C70</f>
        <v>47.230028452335013</v>
      </c>
    </row>
    <row r="71" spans="1:29" x14ac:dyDescent="0.25">
      <c r="A71" s="12" t="s">
        <v>71</v>
      </c>
      <c r="B71" s="11" t="s">
        <v>254</v>
      </c>
      <c r="C71" s="6">
        <v>3758.5813000000007</v>
      </c>
      <c r="D71" s="17">
        <f>'Expenditures 2003-04'!C71/'Expenditures 2003-04 Per Pupil'!C71</f>
        <v>6761.2563788363432</v>
      </c>
      <c r="E71" s="17">
        <f>'Expenditures 2003-04'!D71/'Expenditures 2003-04 Per Pupil'!C71</f>
        <v>6340.9249920974162</v>
      </c>
      <c r="F71" s="17">
        <f>'Expenditures 2003-04'!E71/'Expenditures 2003-04 Per Pupil'!C71</f>
        <v>3773.134344599649</v>
      </c>
      <c r="G71" s="17">
        <f>'Expenditures 2003-04'!F71/'Expenditures 2003-04 Per Pupil'!C71</f>
        <v>311.32092845776668</v>
      </c>
      <c r="H71" s="17">
        <f>'Expenditures 2003-04'!G71/'Expenditures 2003-04 Per Pupil'!C71</f>
        <v>300.91089422490336</v>
      </c>
      <c r="I71" s="17">
        <f>'Expenditures 2003-04'!H71/'Expenditures 2003-04 Per Pupil'!C71</f>
        <v>181.10989111769376</v>
      </c>
      <c r="J71" s="17">
        <f>'Expenditures 2003-04'!I71/'Expenditures 2003-04 Per Pupil'!C71</f>
        <v>271.53648106534234</v>
      </c>
      <c r="K71" s="17">
        <f>'Expenditures 2003-04'!J71/'Expenditures 2003-04 Per Pupil'!C71</f>
        <v>58.724239914672047</v>
      </c>
      <c r="L71" s="17">
        <f>'Expenditures 2003-04'!K71/'Expenditures 2003-04 Per Pupil'!C71</f>
        <v>507.86602913178962</v>
      </c>
      <c r="M71" s="17">
        <f>'Expenditures 2003-04'!L71/'Expenditures 2003-04 Per Pupil'!C71</f>
        <v>397.81785217736268</v>
      </c>
      <c r="N71" s="17">
        <f>'Expenditures 2003-04'!M71/'Expenditures 2003-04 Per Pupil'!C71</f>
        <v>0</v>
      </c>
      <c r="O71" s="17">
        <f>'Expenditures 2003-04'!N71/'Expenditures 2003-04 Per Pupil'!C71</f>
        <v>0</v>
      </c>
      <c r="P71" s="17">
        <f>'Expenditures 2003-04'!O71/'Expenditures 2003-04 Per Pupil'!C71</f>
        <v>454.59742483154469</v>
      </c>
      <c r="Q71" s="17">
        <f>'Expenditures 2003-04'!P71/'Expenditures 2003-04 Per Pupil'!C71</f>
        <v>0</v>
      </c>
      <c r="R71" s="17">
        <f>'Expenditures 2003-04'!Q71/'Expenditures 2003-04 Per Pupil'!C71</f>
        <v>83.906906576691568</v>
      </c>
      <c r="S71" s="17">
        <f>'Expenditures 2003-04'!R71/'Expenditures 2003-04 Per Pupil'!C71</f>
        <v>0</v>
      </c>
      <c r="T71" s="17">
        <f>'Expenditures 2003-04'!S71/'Expenditures 2003-04 Per Pupil'!C71</f>
        <v>0</v>
      </c>
      <c r="U71" s="17">
        <f>'Expenditures 2003-04'!T71/'Expenditures 2003-04 Per Pupil'!C71</f>
        <v>69.175036868299202</v>
      </c>
      <c r="V71" s="17">
        <f>'Expenditures 2003-04'!U71/'Expenditures 2003-04 Per Pupil'!C71</f>
        <v>0</v>
      </c>
      <c r="W71" s="17">
        <f>'Expenditures 2003-04'!V71/'Expenditures 2003-04 Per Pupil'!C71</f>
        <v>0</v>
      </c>
      <c r="X71" s="17">
        <f>'Expenditures 2003-04'!W71/'Expenditures 2003-04 Per Pupil'!C71</f>
        <v>0</v>
      </c>
      <c r="Y71" s="17">
        <f>'Expenditures 2003-04'!X71/'Expenditures 2003-04 Per Pupil'!C71</f>
        <v>0</v>
      </c>
      <c r="Z71" s="17">
        <f>'Expenditures 2003-04'!Y71/'Expenditures 2003-04 Per Pupil'!C71</f>
        <v>20.988874179733717</v>
      </c>
      <c r="AA71" s="17">
        <f>'Expenditures 2003-04'!Z71/'Expenditures 2003-04 Per Pupil'!C71</f>
        <v>0</v>
      </c>
      <c r="AB71" s="17">
        <f>'Expenditures 2003-04'!AA71/'Expenditures 2003-04 Per Pupil'!C71</f>
        <v>330.16747569089426</v>
      </c>
      <c r="AC71" s="17">
        <f>'Expenditures 2003-04'!AB71/'Expenditures 2003-04 Per Pupil'!C71</f>
        <v>142.92121338442243</v>
      </c>
    </row>
    <row r="72" spans="1:29" x14ac:dyDescent="0.25">
      <c r="A72" s="12" t="s">
        <v>72</v>
      </c>
      <c r="B72" s="11" t="s">
        <v>255</v>
      </c>
      <c r="C72" s="6">
        <v>1506.4660000000001</v>
      </c>
      <c r="D72" s="17">
        <f>'Expenditures 2003-04'!C72/'Expenditures 2003-04 Per Pupil'!C72</f>
        <v>7125.6248664091981</v>
      </c>
      <c r="E72" s="17">
        <f>'Expenditures 2003-04'!D72/'Expenditures 2003-04 Per Pupil'!C72</f>
        <v>6812.7086904052258</v>
      </c>
      <c r="F72" s="17">
        <f>'Expenditures 2003-04'!E72/'Expenditures 2003-04 Per Pupil'!C72</f>
        <v>3792.1135226417318</v>
      </c>
      <c r="G72" s="17">
        <f>'Expenditures 2003-04'!F72/'Expenditures 2003-04 Per Pupil'!C72</f>
        <v>216.29573452039406</v>
      </c>
      <c r="H72" s="17">
        <f>'Expenditures 2003-04'!G72/'Expenditures 2003-04 Per Pupil'!C72</f>
        <v>375.82759916254332</v>
      </c>
      <c r="I72" s="17">
        <f>'Expenditures 2003-04'!H72/'Expenditures 2003-04 Per Pupil'!C72</f>
        <v>220.01036863759288</v>
      </c>
      <c r="J72" s="17">
        <f>'Expenditures 2003-04'!I72/'Expenditures 2003-04 Per Pupil'!C72</f>
        <v>284.24134364798141</v>
      </c>
      <c r="K72" s="17">
        <f>'Expenditures 2003-04'!J72/'Expenditures 2003-04 Per Pupil'!C72</f>
        <v>60.719126750952228</v>
      </c>
      <c r="L72" s="17">
        <f>'Expenditures 2003-04'!K72/'Expenditures 2003-04 Per Pupil'!C72</f>
        <v>721.626960050874</v>
      </c>
      <c r="M72" s="17">
        <f>'Expenditures 2003-04'!L72/'Expenditures 2003-04 Per Pupil'!C72</f>
        <v>523.83170944448796</v>
      </c>
      <c r="N72" s="17">
        <f>'Expenditures 2003-04'!M72/'Expenditures 2003-04 Per Pupil'!C72</f>
        <v>70.618427498529655</v>
      </c>
      <c r="O72" s="17">
        <f>'Expenditures 2003-04'!N72/'Expenditures 2003-04 Per Pupil'!C72</f>
        <v>0</v>
      </c>
      <c r="P72" s="17">
        <f>'Expenditures 2003-04'!O72/'Expenditures 2003-04 Per Pupil'!C72</f>
        <v>455.42810126481442</v>
      </c>
      <c r="Q72" s="17">
        <f>'Expenditures 2003-04'!P72/'Expenditures 2003-04 Per Pupil'!C72</f>
        <v>0</v>
      </c>
      <c r="R72" s="17">
        <f>'Expenditures 2003-04'!Q72/'Expenditures 2003-04 Per Pupil'!C72</f>
        <v>91.99579678532406</v>
      </c>
      <c r="S72" s="17">
        <f>'Expenditures 2003-04'!R72/'Expenditures 2003-04 Per Pupil'!C72</f>
        <v>0</v>
      </c>
      <c r="T72" s="17">
        <f>'Expenditures 2003-04'!S72/'Expenditures 2003-04 Per Pupil'!C72</f>
        <v>0</v>
      </c>
      <c r="U72" s="17">
        <f>'Expenditures 2003-04'!T72/'Expenditures 2003-04 Per Pupil'!C72</f>
        <v>0</v>
      </c>
      <c r="V72" s="17">
        <f>'Expenditures 2003-04'!U72/'Expenditures 2003-04 Per Pupil'!C72</f>
        <v>0</v>
      </c>
      <c r="W72" s="17">
        <f>'Expenditures 2003-04'!V72/'Expenditures 2003-04 Per Pupil'!C72</f>
        <v>0</v>
      </c>
      <c r="X72" s="17">
        <f>'Expenditures 2003-04'!W72/'Expenditures 2003-04 Per Pupil'!C72</f>
        <v>0</v>
      </c>
      <c r="Y72" s="17">
        <f>'Expenditures 2003-04'!X72/'Expenditures 2003-04 Per Pupil'!C72</f>
        <v>0</v>
      </c>
      <c r="Z72" s="17">
        <f>'Expenditures 2003-04'!Y72/'Expenditures 2003-04 Per Pupil'!C72</f>
        <v>0</v>
      </c>
      <c r="AA72" s="17">
        <f>'Expenditures 2003-04'!Z72/'Expenditures 2003-04 Per Pupil'!C72</f>
        <v>0</v>
      </c>
      <c r="AB72" s="17">
        <f>'Expenditures 2003-04'!AA72/'Expenditures 2003-04 Per Pupil'!C72</f>
        <v>312.91617600397217</v>
      </c>
      <c r="AC72" s="17">
        <f>'Expenditures 2003-04'!AB72/'Expenditures 2003-04 Per Pupil'!C72</f>
        <v>175.44895138688824</v>
      </c>
    </row>
    <row r="73" spans="1:29" x14ac:dyDescent="0.25">
      <c r="A73" s="12" t="s">
        <v>73</v>
      </c>
      <c r="B73" s="11" t="s">
        <v>256</v>
      </c>
      <c r="C73" s="6">
        <v>2778.2865000000002</v>
      </c>
      <c r="D73" s="17">
        <f>'Expenditures 2003-04'!C73/'Expenditures 2003-04 Per Pupil'!C73</f>
        <v>7505.7173621223001</v>
      </c>
      <c r="E73" s="17">
        <f>'Expenditures 2003-04'!D73/'Expenditures 2003-04 Per Pupil'!C73</f>
        <v>7013.417694683395</v>
      </c>
      <c r="F73" s="17">
        <f>'Expenditures 2003-04'!E73/'Expenditures 2003-04 Per Pupil'!C73</f>
        <v>3730.1656290666929</v>
      </c>
      <c r="G73" s="17">
        <f>'Expenditures 2003-04'!F73/'Expenditures 2003-04 Per Pupil'!C73</f>
        <v>297.42925720583531</v>
      </c>
      <c r="H73" s="17">
        <f>'Expenditures 2003-04'!G73/'Expenditures 2003-04 Per Pupil'!C73</f>
        <v>269.50820946651828</v>
      </c>
      <c r="I73" s="17">
        <f>'Expenditures 2003-04'!H73/'Expenditures 2003-04 Per Pupil'!C73</f>
        <v>356.19191901195211</v>
      </c>
      <c r="J73" s="17">
        <f>'Expenditures 2003-04'!I73/'Expenditures 2003-04 Per Pupil'!C73</f>
        <v>367.24805379142862</v>
      </c>
      <c r="K73" s="17">
        <f>'Expenditures 2003-04'!J73/'Expenditures 2003-04 Per Pupil'!C73</f>
        <v>157.35884690077859</v>
      </c>
      <c r="L73" s="17">
        <f>'Expenditures 2003-04'!K73/'Expenditures 2003-04 Per Pupil'!C73</f>
        <v>789.43353754193458</v>
      </c>
      <c r="M73" s="17">
        <f>'Expenditures 2003-04'!L73/'Expenditures 2003-04 Per Pupil'!C73</f>
        <v>372.84890525149223</v>
      </c>
      <c r="N73" s="17">
        <f>'Expenditures 2003-04'!M73/'Expenditures 2003-04 Per Pupil'!C73</f>
        <v>11.217572413788139</v>
      </c>
      <c r="O73" s="17">
        <f>'Expenditures 2003-04'!N73/'Expenditures 2003-04 Per Pupil'!C73</f>
        <v>0</v>
      </c>
      <c r="P73" s="17">
        <f>'Expenditures 2003-04'!O73/'Expenditures 2003-04 Per Pupil'!C73</f>
        <v>520.32537321115012</v>
      </c>
      <c r="Q73" s="17">
        <f>'Expenditures 2003-04'!P73/'Expenditures 2003-04 Per Pupil'!C73</f>
        <v>0</v>
      </c>
      <c r="R73" s="17">
        <f>'Expenditures 2003-04'!Q73/'Expenditures 2003-04 Per Pupil'!C73</f>
        <v>141.69039082182488</v>
      </c>
      <c r="S73" s="17">
        <f>'Expenditures 2003-04'!R73/'Expenditures 2003-04 Per Pupil'!C73</f>
        <v>0</v>
      </c>
      <c r="T73" s="17">
        <f>'Expenditures 2003-04'!S73/'Expenditures 2003-04 Per Pupil'!C73</f>
        <v>0</v>
      </c>
      <c r="U73" s="17">
        <f>'Expenditures 2003-04'!T73/'Expenditures 2003-04 Per Pupil'!C73</f>
        <v>0</v>
      </c>
      <c r="V73" s="17">
        <f>'Expenditures 2003-04'!U73/'Expenditures 2003-04 Per Pupil'!C73</f>
        <v>0</v>
      </c>
      <c r="W73" s="17">
        <f>'Expenditures 2003-04'!V73/'Expenditures 2003-04 Per Pupil'!C73</f>
        <v>0</v>
      </c>
      <c r="X73" s="17">
        <f>'Expenditures 2003-04'!W73/'Expenditures 2003-04 Per Pupil'!C73</f>
        <v>0</v>
      </c>
      <c r="Y73" s="17">
        <f>'Expenditures 2003-04'!X73/'Expenditures 2003-04 Per Pupil'!C73</f>
        <v>0</v>
      </c>
      <c r="Z73" s="17">
        <f>'Expenditures 2003-04'!Y73/'Expenditures 2003-04 Per Pupil'!C73</f>
        <v>0</v>
      </c>
      <c r="AA73" s="17">
        <f>'Expenditures 2003-04'!Z73/'Expenditures 2003-04 Per Pupil'!C73</f>
        <v>0</v>
      </c>
      <c r="AB73" s="17">
        <f>'Expenditures 2003-04'!AA73/'Expenditures 2003-04 Per Pupil'!C73</f>
        <v>492.2996674389052</v>
      </c>
      <c r="AC73" s="17">
        <f>'Expenditures 2003-04'!AB73/'Expenditures 2003-04 Per Pupil'!C73</f>
        <v>10.700383131833235</v>
      </c>
    </row>
    <row r="74" spans="1:29" x14ac:dyDescent="0.25">
      <c r="A74" s="12" t="s">
        <v>74</v>
      </c>
      <c r="B74" s="11" t="s">
        <v>257</v>
      </c>
      <c r="C74" s="6">
        <v>1418.7982000000002</v>
      </c>
      <c r="D74" s="17">
        <f>'Expenditures 2003-04'!C74/'Expenditures 2003-04 Per Pupil'!C74</f>
        <v>7688.2142929135362</v>
      </c>
      <c r="E74" s="17">
        <f>'Expenditures 2003-04'!D74/'Expenditures 2003-04 Per Pupil'!C74</f>
        <v>7374.3146488344846</v>
      </c>
      <c r="F74" s="17">
        <f>'Expenditures 2003-04'!E74/'Expenditures 2003-04 Per Pupil'!C74</f>
        <v>3710.862115556673</v>
      </c>
      <c r="G74" s="17">
        <f>'Expenditures 2003-04'!F74/'Expenditures 2003-04 Per Pupil'!C74</f>
        <v>289.12129998473353</v>
      </c>
      <c r="H74" s="17">
        <f>'Expenditures 2003-04'!G74/'Expenditures 2003-04 Per Pupil'!C74</f>
        <v>568.47474151010329</v>
      </c>
      <c r="I74" s="17">
        <f>'Expenditures 2003-04'!H74/'Expenditures 2003-04 Per Pupil'!C74</f>
        <v>334.86770000131094</v>
      </c>
      <c r="J74" s="17">
        <f>'Expenditures 2003-04'!I74/'Expenditures 2003-04 Per Pupil'!C74</f>
        <v>515.85379795378924</v>
      </c>
      <c r="K74" s="17">
        <f>'Expenditures 2003-04'!J74/'Expenditures 2003-04 Per Pupil'!C74</f>
        <v>192.60148483413636</v>
      </c>
      <c r="L74" s="17">
        <f>'Expenditures 2003-04'!K74/'Expenditures 2003-04 Per Pupil'!C74</f>
        <v>713.81799046545166</v>
      </c>
      <c r="M74" s="17">
        <f>'Expenditures 2003-04'!L74/'Expenditures 2003-04 Per Pupil'!C74</f>
        <v>478.55651353377806</v>
      </c>
      <c r="N74" s="17">
        <f>'Expenditures 2003-04'!M74/'Expenditures 2003-04 Per Pupil'!C74</f>
        <v>0</v>
      </c>
      <c r="O74" s="17">
        <f>'Expenditures 2003-04'!N74/'Expenditures 2003-04 Per Pupil'!C74</f>
        <v>0</v>
      </c>
      <c r="P74" s="17">
        <f>'Expenditures 2003-04'!O74/'Expenditures 2003-04 Per Pupil'!C74</f>
        <v>493.93212509009379</v>
      </c>
      <c r="Q74" s="17">
        <f>'Expenditures 2003-04'!P74/'Expenditures 2003-04 Per Pupil'!C74</f>
        <v>0</v>
      </c>
      <c r="R74" s="17">
        <f>'Expenditures 2003-04'!Q74/'Expenditures 2003-04 Per Pupil'!C74</f>
        <v>76.226879904414872</v>
      </c>
      <c r="S74" s="17">
        <f>'Expenditures 2003-04'!R74/'Expenditures 2003-04 Per Pupil'!C74</f>
        <v>0</v>
      </c>
      <c r="T74" s="17">
        <f>'Expenditures 2003-04'!S74/'Expenditures 2003-04 Per Pupil'!C74</f>
        <v>0</v>
      </c>
      <c r="U74" s="17">
        <f>'Expenditures 2003-04'!T74/'Expenditures 2003-04 Per Pupil'!C74</f>
        <v>0</v>
      </c>
      <c r="V74" s="17">
        <f>'Expenditures 2003-04'!U74/'Expenditures 2003-04 Per Pupil'!C74</f>
        <v>21.01450368346957</v>
      </c>
      <c r="W74" s="17">
        <f>'Expenditures 2003-04'!V74/'Expenditures 2003-04 Per Pupil'!C74</f>
        <v>0</v>
      </c>
      <c r="X74" s="17">
        <f>'Expenditures 2003-04'!W74/'Expenditures 2003-04 Per Pupil'!C74</f>
        <v>0</v>
      </c>
      <c r="Y74" s="17">
        <f>'Expenditures 2003-04'!X74/'Expenditures 2003-04 Per Pupil'!C74</f>
        <v>0</v>
      </c>
      <c r="Z74" s="17">
        <f>'Expenditures 2003-04'!Y74/'Expenditures 2003-04 Per Pupil'!C74</f>
        <v>0</v>
      </c>
      <c r="AA74" s="17">
        <f>'Expenditures 2003-04'!Z74/'Expenditures 2003-04 Per Pupil'!C74</f>
        <v>0</v>
      </c>
      <c r="AB74" s="17">
        <f>'Expenditures 2003-04'!AA74/'Expenditures 2003-04 Per Pupil'!C74</f>
        <v>292.88514039558265</v>
      </c>
      <c r="AC74" s="17">
        <f>'Expenditures 2003-04'!AB74/'Expenditures 2003-04 Per Pupil'!C74</f>
        <v>340.43735747620764</v>
      </c>
    </row>
    <row r="75" spans="1:29" x14ac:dyDescent="0.25">
      <c r="A75" s="12" t="s">
        <v>75</v>
      </c>
      <c r="B75" s="11" t="s">
        <v>258</v>
      </c>
      <c r="C75" s="6">
        <v>11956.434099999997</v>
      </c>
      <c r="D75" s="17">
        <f>'Expenditures 2003-04'!C75/'Expenditures 2003-04 Per Pupil'!C75</f>
        <v>6934.1072276725063</v>
      </c>
      <c r="E75" s="17">
        <f>'Expenditures 2003-04'!D75/'Expenditures 2003-04 Per Pupil'!C75</f>
        <v>6647.5920960414123</v>
      </c>
      <c r="F75" s="17">
        <f>'Expenditures 2003-04'!E75/'Expenditures 2003-04 Per Pupil'!C75</f>
        <v>3942.7740767625705</v>
      </c>
      <c r="G75" s="17">
        <f>'Expenditures 2003-04'!F75/'Expenditures 2003-04 Per Pupil'!C75</f>
        <v>308.48007684833061</v>
      </c>
      <c r="H75" s="17">
        <f>'Expenditures 2003-04'!G75/'Expenditures 2003-04 Per Pupil'!C75</f>
        <v>299.45202056522862</v>
      </c>
      <c r="I75" s="17">
        <f>'Expenditures 2003-04'!H75/'Expenditures 2003-04 Per Pupil'!C75</f>
        <v>49.11481843905284</v>
      </c>
      <c r="J75" s="17">
        <f>'Expenditures 2003-04'!I75/'Expenditures 2003-04 Per Pupil'!C75</f>
        <v>337.9761579583332</v>
      </c>
      <c r="K75" s="17">
        <f>'Expenditures 2003-04'!J75/'Expenditures 2003-04 Per Pupil'!C75</f>
        <v>109.16104827609097</v>
      </c>
      <c r="L75" s="17">
        <f>'Expenditures 2003-04'!K75/'Expenditures 2003-04 Per Pupil'!C75</f>
        <v>539.6348590254014</v>
      </c>
      <c r="M75" s="17">
        <f>'Expenditures 2003-04'!L75/'Expenditures 2003-04 Per Pupil'!C75</f>
        <v>408.47084918069356</v>
      </c>
      <c r="N75" s="17">
        <f>'Expenditures 2003-04'!M75/'Expenditures 2003-04 Per Pupil'!C75</f>
        <v>95.499982724782498</v>
      </c>
      <c r="O75" s="17">
        <f>'Expenditures 2003-04'!N75/'Expenditures 2003-04 Per Pupil'!C75</f>
        <v>0</v>
      </c>
      <c r="P75" s="17">
        <f>'Expenditures 2003-04'!O75/'Expenditures 2003-04 Per Pupil'!C75</f>
        <v>475.66240004618112</v>
      </c>
      <c r="Q75" s="17">
        <f>'Expenditures 2003-04'!P75/'Expenditures 2003-04 Per Pupil'!C75</f>
        <v>0</v>
      </c>
      <c r="R75" s="17">
        <f>'Expenditures 2003-04'!Q75/'Expenditures 2003-04 Per Pupil'!C75</f>
        <v>81.365806214747607</v>
      </c>
      <c r="S75" s="17">
        <f>'Expenditures 2003-04'!R75/'Expenditures 2003-04 Per Pupil'!C75</f>
        <v>0</v>
      </c>
      <c r="T75" s="17">
        <f>'Expenditures 2003-04'!S75/'Expenditures 2003-04 Per Pupil'!C75</f>
        <v>0</v>
      </c>
      <c r="U75" s="17">
        <f>'Expenditures 2003-04'!T75/'Expenditures 2003-04 Per Pupil'!C75</f>
        <v>0</v>
      </c>
      <c r="V75" s="17">
        <f>'Expenditures 2003-04'!U75/'Expenditures 2003-04 Per Pupil'!C75</f>
        <v>0</v>
      </c>
      <c r="W75" s="17">
        <f>'Expenditures 2003-04'!V75/'Expenditures 2003-04 Per Pupil'!C75</f>
        <v>0</v>
      </c>
      <c r="X75" s="17">
        <f>'Expenditures 2003-04'!W75/'Expenditures 2003-04 Per Pupil'!C75</f>
        <v>0</v>
      </c>
      <c r="Y75" s="17">
        <f>'Expenditures 2003-04'!X75/'Expenditures 2003-04 Per Pupil'!C75</f>
        <v>0</v>
      </c>
      <c r="Z75" s="17">
        <f>'Expenditures 2003-04'!Y75/'Expenditures 2003-04 Per Pupil'!C75</f>
        <v>-1.4051012082272928E-2</v>
      </c>
      <c r="AA75" s="17">
        <f>'Expenditures 2003-04'!Z75/'Expenditures 2003-04 Per Pupil'!C75</f>
        <v>0</v>
      </c>
      <c r="AB75" s="17">
        <f>'Expenditures 2003-04'!AA75/'Expenditures 2003-04 Per Pupil'!C75</f>
        <v>286.52918264317628</v>
      </c>
      <c r="AC75" s="17">
        <f>'Expenditures 2003-04'!AB75/'Expenditures 2003-04 Per Pupil'!C75</f>
        <v>271.13673214658547</v>
      </c>
    </row>
    <row r="76" spans="1:29" x14ac:dyDescent="0.25">
      <c r="A76" s="12" t="s">
        <v>76</v>
      </c>
      <c r="B76" s="11" t="s">
        <v>259</v>
      </c>
      <c r="C76" s="6">
        <v>4165.6129000000001</v>
      </c>
      <c r="D76" s="17">
        <f>'Expenditures 2003-04'!C76/'Expenditures 2003-04 Per Pupil'!C76</f>
        <v>8217.1671424389915</v>
      </c>
      <c r="E76" s="17">
        <f>'Expenditures 2003-04'!D76/'Expenditures 2003-04 Per Pupil'!C76</f>
        <v>8014.7379752929028</v>
      </c>
      <c r="F76" s="17">
        <f>'Expenditures 2003-04'!E76/'Expenditures 2003-04 Per Pupil'!C76</f>
        <v>4544.3185371353156</v>
      </c>
      <c r="G76" s="17">
        <f>'Expenditures 2003-04'!F76/'Expenditures 2003-04 Per Pupil'!C76</f>
        <v>179.88829446922443</v>
      </c>
      <c r="H76" s="17">
        <f>'Expenditures 2003-04'!G76/'Expenditures 2003-04 Per Pupil'!C76</f>
        <v>368.27869435491715</v>
      </c>
      <c r="I76" s="17">
        <f>'Expenditures 2003-04'!H76/'Expenditures 2003-04 Per Pupil'!C76</f>
        <v>556.47675279668931</v>
      </c>
      <c r="J76" s="17">
        <f>'Expenditures 2003-04'!I76/'Expenditures 2003-04 Per Pupil'!C76</f>
        <v>453.88396026908788</v>
      </c>
      <c r="K76" s="17">
        <f>'Expenditures 2003-04'!J76/'Expenditures 2003-04 Per Pupil'!C76</f>
        <v>82.690201482715779</v>
      </c>
      <c r="L76" s="17">
        <f>'Expenditures 2003-04'!K76/'Expenditures 2003-04 Per Pupil'!C76</f>
        <v>681.15622793466957</v>
      </c>
      <c r="M76" s="17">
        <f>'Expenditures 2003-04'!L76/'Expenditures 2003-04 Per Pupil'!C76</f>
        <v>427.68668447325001</v>
      </c>
      <c r="N76" s="17">
        <f>'Expenditures 2003-04'!M76/'Expenditures 2003-04 Per Pupil'!C76</f>
        <v>43.687631176675104</v>
      </c>
      <c r="O76" s="17">
        <f>'Expenditures 2003-04'!N76/'Expenditures 2003-04 Per Pupil'!C76</f>
        <v>0</v>
      </c>
      <c r="P76" s="17">
        <f>'Expenditures 2003-04'!O76/'Expenditures 2003-04 Per Pupil'!C76</f>
        <v>492.91652616113225</v>
      </c>
      <c r="Q76" s="17">
        <f>'Expenditures 2003-04'!P76/'Expenditures 2003-04 Per Pupil'!C76</f>
        <v>0</v>
      </c>
      <c r="R76" s="17">
        <f>'Expenditures 2003-04'!Q76/'Expenditures 2003-04 Per Pupil'!C76</f>
        <v>183.75446503922626</v>
      </c>
      <c r="S76" s="17">
        <f>'Expenditures 2003-04'!R76/'Expenditures 2003-04 Per Pupil'!C76</f>
        <v>0</v>
      </c>
      <c r="T76" s="17">
        <f>'Expenditures 2003-04'!S76/'Expenditures 2003-04 Per Pupil'!C76</f>
        <v>0</v>
      </c>
      <c r="U76" s="17">
        <f>'Expenditures 2003-04'!T76/'Expenditures 2003-04 Per Pupil'!C76</f>
        <v>0</v>
      </c>
      <c r="V76" s="17">
        <f>'Expenditures 2003-04'!U76/'Expenditures 2003-04 Per Pupil'!C76</f>
        <v>0</v>
      </c>
      <c r="W76" s="17">
        <f>'Expenditures 2003-04'!V76/'Expenditures 2003-04 Per Pupil'!C76</f>
        <v>0</v>
      </c>
      <c r="X76" s="17">
        <f>'Expenditures 2003-04'!W76/'Expenditures 2003-04 Per Pupil'!C76</f>
        <v>0</v>
      </c>
      <c r="Y76" s="17">
        <f>'Expenditures 2003-04'!X76/'Expenditures 2003-04 Per Pupil'!C76</f>
        <v>0</v>
      </c>
      <c r="Z76" s="17">
        <f>'Expenditures 2003-04'!Y76/'Expenditures 2003-04 Per Pupil'!C76</f>
        <v>0</v>
      </c>
      <c r="AA76" s="17">
        <f>'Expenditures 2003-04'!Z76/'Expenditures 2003-04 Per Pupil'!C76</f>
        <v>0</v>
      </c>
      <c r="AB76" s="17">
        <f>'Expenditures 2003-04'!AA76/'Expenditures 2003-04 Per Pupil'!C76</f>
        <v>202.42916714608793</v>
      </c>
      <c r="AC76" s="17">
        <f>'Expenditures 2003-04'!AB76/'Expenditures 2003-04 Per Pupil'!C76</f>
        <v>184.23235629983768</v>
      </c>
    </row>
    <row r="77" spans="1:29" x14ac:dyDescent="0.25">
      <c r="A77" s="12" t="s">
        <v>77</v>
      </c>
      <c r="B77" s="11" t="s">
        <v>260</v>
      </c>
      <c r="C77" s="6">
        <v>782.3578</v>
      </c>
      <c r="D77" s="17">
        <f>'Expenditures 2003-04'!C77/'Expenditures 2003-04 Per Pupil'!C77</f>
        <v>7316.4109439440626</v>
      </c>
      <c r="E77" s="17">
        <f>'Expenditures 2003-04'!D77/'Expenditures 2003-04 Per Pupil'!C77</f>
        <v>7077.7109143668022</v>
      </c>
      <c r="F77" s="17">
        <f>'Expenditures 2003-04'!E77/'Expenditures 2003-04 Per Pupil'!C77</f>
        <v>3968.4467643832527</v>
      </c>
      <c r="G77" s="17">
        <f>'Expenditures 2003-04'!F77/'Expenditures 2003-04 Per Pupil'!C77</f>
        <v>278.66956781155631</v>
      </c>
      <c r="H77" s="17">
        <f>'Expenditures 2003-04'!G77/'Expenditures 2003-04 Per Pupil'!C77</f>
        <v>628.80356021247565</v>
      </c>
      <c r="I77" s="17">
        <f>'Expenditures 2003-04'!H77/'Expenditures 2003-04 Per Pupil'!C77</f>
        <v>503.16552094195259</v>
      </c>
      <c r="J77" s="17">
        <f>'Expenditures 2003-04'!I77/'Expenditures 2003-04 Per Pupil'!C77</f>
        <v>347.98879745303236</v>
      </c>
      <c r="K77" s="17">
        <f>'Expenditures 2003-04'!J77/'Expenditures 2003-04 Per Pupil'!C77</f>
        <v>117.58874264435019</v>
      </c>
      <c r="L77" s="17">
        <f>'Expenditures 2003-04'!K77/'Expenditures 2003-04 Per Pupil'!C77</f>
        <v>484.33481458227936</v>
      </c>
      <c r="M77" s="17">
        <f>'Expenditures 2003-04'!L77/'Expenditures 2003-04 Per Pupil'!C77</f>
        <v>125.04678805528621</v>
      </c>
      <c r="N77" s="17">
        <f>'Expenditures 2003-04'!M77/'Expenditures 2003-04 Per Pupil'!C77</f>
        <v>0</v>
      </c>
      <c r="O77" s="17">
        <f>'Expenditures 2003-04'!N77/'Expenditures 2003-04 Per Pupil'!C77</f>
        <v>0</v>
      </c>
      <c r="P77" s="17">
        <f>'Expenditures 2003-04'!O77/'Expenditures 2003-04 Per Pupil'!C77</f>
        <v>436.76840698718667</v>
      </c>
      <c r="Q77" s="17">
        <f>'Expenditures 2003-04'!P77/'Expenditures 2003-04 Per Pupil'!C77</f>
        <v>0</v>
      </c>
      <c r="R77" s="17">
        <f>'Expenditures 2003-04'!Q77/'Expenditures 2003-04 Per Pupil'!C77</f>
        <v>186.89795129543032</v>
      </c>
      <c r="S77" s="17">
        <f>'Expenditures 2003-04'!R77/'Expenditures 2003-04 Per Pupil'!C77</f>
        <v>0</v>
      </c>
      <c r="T77" s="17">
        <f>'Expenditures 2003-04'!S77/'Expenditures 2003-04 Per Pupil'!C77</f>
        <v>0</v>
      </c>
      <c r="U77" s="17">
        <f>'Expenditures 2003-04'!T77/'Expenditures 2003-04 Per Pupil'!C77</f>
        <v>0</v>
      </c>
      <c r="V77" s="17">
        <f>'Expenditures 2003-04'!U77/'Expenditures 2003-04 Per Pupil'!C77</f>
        <v>0</v>
      </c>
      <c r="W77" s="17">
        <f>'Expenditures 2003-04'!V77/'Expenditures 2003-04 Per Pupil'!C77</f>
        <v>0</v>
      </c>
      <c r="X77" s="17">
        <f>'Expenditures 2003-04'!W77/'Expenditures 2003-04 Per Pupil'!C77</f>
        <v>0</v>
      </c>
      <c r="Y77" s="17">
        <f>'Expenditures 2003-04'!X77/'Expenditures 2003-04 Per Pupil'!C77</f>
        <v>0</v>
      </c>
      <c r="Z77" s="17">
        <f>'Expenditures 2003-04'!Y77/'Expenditures 2003-04 Per Pupil'!C77</f>
        <v>0</v>
      </c>
      <c r="AA77" s="17">
        <f>'Expenditures 2003-04'!Z77/'Expenditures 2003-04 Per Pupil'!C77</f>
        <v>0</v>
      </c>
      <c r="AB77" s="17">
        <f>'Expenditures 2003-04'!AA77/'Expenditures 2003-04 Per Pupil'!C77</f>
        <v>238.7000295772599</v>
      </c>
      <c r="AC77" s="17">
        <f>'Expenditures 2003-04'!AB77/'Expenditures 2003-04 Per Pupil'!C77</f>
        <v>108.82827524695222</v>
      </c>
    </row>
    <row r="78" spans="1:29" x14ac:dyDescent="0.25">
      <c r="A78" s="12" t="s">
        <v>78</v>
      </c>
      <c r="B78" s="11" t="s">
        <v>261</v>
      </c>
      <c r="C78" s="6">
        <v>2866.9596000000001</v>
      </c>
      <c r="D78" s="17">
        <f>'Expenditures 2003-04'!C78/'Expenditures 2003-04 Per Pupil'!C78</f>
        <v>6343.7551858072911</v>
      </c>
      <c r="E78" s="17">
        <f>'Expenditures 2003-04'!D78/'Expenditures 2003-04 Per Pupil'!C78</f>
        <v>6010.0957753293769</v>
      </c>
      <c r="F78" s="17">
        <f>'Expenditures 2003-04'!E78/'Expenditures 2003-04 Per Pupil'!C78</f>
        <v>3390.8374851183812</v>
      </c>
      <c r="G78" s="17">
        <f>'Expenditures 2003-04'!F78/'Expenditures 2003-04 Per Pupil'!C78</f>
        <v>111.46775141163481</v>
      </c>
      <c r="H78" s="17">
        <f>'Expenditures 2003-04'!G78/'Expenditures 2003-04 Per Pupil'!C78</f>
        <v>165.57182040514277</v>
      </c>
      <c r="I78" s="17">
        <f>'Expenditures 2003-04'!H78/'Expenditures 2003-04 Per Pupil'!C78</f>
        <v>127.36423631501468</v>
      </c>
      <c r="J78" s="17">
        <f>'Expenditures 2003-04'!I78/'Expenditures 2003-04 Per Pupil'!C78</f>
        <v>304.59197262493689</v>
      </c>
      <c r="K78" s="17">
        <f>'Expenditures 2003-04'!J78/'Expenditures 2003-04 Per Pupil'!C78</f>
        <v>54.427952176235756</v>
      </c>
      <c r="L78" s="17">
        <f>'Expenditures 2003-04'!K78/'Expenditures 2003-04 Per Pupil'!C78</f>
        <v>702.12106930282516</v>
      </c>
      <c r="M78" s="17">
        <f>'Expenditures 2003-04'!L78/'Expenditures 2003-04 Per Pupil'!C78</f>
        <v>405.69864674758577</v>
      </c>
      <c r="N78" s="17">
        <f>'Expenditures 2003-04'!M78/'Expenditures 2003-04 Per Pupil'!C78</f>
        <v>150.81872796533304</v>
      </c>
      <c r="O78" s="17">
        <f>'Expenditures 2003-04'!N78/'Expenditures 2003-04 Per Pupil'!C78</f>
        <v>0</v>
      </c>
      <c r="P78" s="17">
        <f>'Expenditures 2003-04'!O78/'Expenditures 2003-04 Per Pupil'!C78</f>
        <v>454.10870107831306</v>
      </c>
      <c r="Q78" s="17">
        <f>'Expenditures 2003-04'!P78/'Expenditures 2003-04 Per Pupil'!C78</f>
        <v>0</v>
      </c>
      <c r="R78" s="17">
        <f>'Expenditures 2003-04'!Q78/'Expenditures 2003-04 Per Pupil'!C78</f>
        <v>143.08741218397358</v>
      </c>
      <c r="S78" s="17">
        <f>'Expenditures 2003-04'!R78/'Expenditures 2003-04 Per Pupil'!C78</f>
        <v>0</v>
      </c>
      <c r="T78" s="17">
        <f>'Expenditures 2003-04'!S78/'Expenditures 2003-04 Per Pupil'!C78</f>
        <v>0</v>
      </c>
      <c r="U78" s="17">
        <f>'Expenditures 2003-04'!T78/'Expenditures 2003-04 Per Pupil'!C78</f>
        <v>7.4616782182769512</v>
      </c>
      <c r="V78" s="17">
        <f>'Expenditures 2003-04'!U78/'Expenditures 2003-04 Per Pupil'!C78</f>
        <v>0</v>
      </c>
      <c r="W78" s="17">
        <f>'Expenditures 2003-04'!V78/'Expenditures 2003-04 Per Pupil'!C78</f>
        <v>0</v>
      </c>
      <c r="X78" s="17">
        <f>'Expenditures 2003-04'!W78/'Expenditures 2003-04 Per Pupil'!C78</f>
        <v>0</v>
      </c>
      <c r="Y78" s="17">
        <f>'Expenditures 2003-04'!X78/'Expenditures 2003-04 Per Pupil'!C78</f>
        <v>0</v>
      </c>
      <c r="Z78" s="17">
        <f>'Expenditures 2003-04'!Y78/'Expenditures 2003-04 Per Pupil'!C78</f>
        <v>0</v>
      </c>
      <c r="AA78" s="17">
        <f>'Expenditures 2003-04'!Z78/'Expenditures 2003-04 Per Pupil'!C78</f>
        <v>0</v>
      </c>
      <c r="AB78" s="17">
        <f>'Expenditures 2003-04'!AA78/'Expenditures 2003-04 Per Pupil'!C78</f>
        <v>326.19773225963837</v>
      </c>
      <c r="AC78" s="17">
        <f>'Expenditures 2003-04'!AB78/'Expenditures 2003-04 Per Pupil'!C78</f>
        <v>212.50825438907472</v>
      </c>
    </row>
    <row r="79" spans="1:29" x14ac:dyDescent="0.25">
      <c r="A79" s="12" t="s">
        <v>79</v>
      </c>
      <c r="B79" s="11" t="s">
        <v>262</v>
      </c>
      <c r="C79" s="6">
        <v>795.66359999999997</v>
      </c>
      <c r="D79" s="17">
        <f>'Expenditures 2003-04'!C79/'Expenditures 2003-04 Per Pupil'!C79</f>
        <v>9218.1211381292305</v>
      </c>
      <c r="E79" s="17">
        <f>'Expenditures 2003-04'!D79/'Expenditures 2003-04 Per Pupil'!C79</f>
        <v>8892.5565402262964</v>
      </c>
      <c r="F79" s="17">
        <f>'Expenditures 2003-04'!E79/'Expenditures 2003-04 Per Pupil'!C79</f>
        <v>5380.957517724828</v>
      </c>
      <c r="G79" s="17">
        <f>'Expenditures 2003-04'!F79/'Expenditures 2003-04 Per Pupil'!C79</f>
        <v>530.10268409915943</v>
      </c>
      <c r="H79" s="17">
        <f>'Expenditures 2003-04'!G79/'Expenditures 2003-04 Per Pupil'!C79</f>
        <v>314.57476501375709</v>
      </c>
      <c r="I79" s="17">
        <f>'Expenditures 2003-04'!H79/'Expenditures 2003-04 Per Pupil'!C79</f>
        <v>549.91173405444215</v>
      </c>
      <c r="J79" s="17">
        <f>'Expenditures 2003-04'!I79/'Expenditures 2003-04 Per Pupil'!C79</f>
        <v>374.8844863583052</v>
      </c>
      <c r="K79" s="17">
        <f>'Expenditures 2003-04'!J79/'Expenditures 2003-04 Per Pupil'!C79</f>
        <v>0</v>
      </c>
      <c r="L79" s="17">
        <f>'Expenditures 2003-04'!K79/'Expenditures 2003-04 Per Pupil'!C79</f>
        <v>870.81908736305149</v>
      </c>
      <c r="M79" s="17">
        <f>'Expenditures 2003-04'!L79/'Expenditures 2003-04 Per Pupil'!C79</f>
        <v>214.82200517907316</v>
      </c>
      <c r="N79" s="17">
        <f>'Expenditures 2003-04'!M79/'Expenditures 2003-04 Per Pupil'!C79</f>
        <v>0</v>
      </c>
      <c r="O79" s="17">
        <f>'Expenditures 2003-04'!N79/'Expenditures 2003-04 Per Pupil'!C79</f>
        <v>0</v>
      </c>
      <c r="P79" s="17">
        <f>'Expenditures 2003-04'!O79/'Expenditures 2003-04 Per Pupil'!C79</f>
        <v>515.47422805316216</v>
      </c>
      <c r="Q79" s="17">
        <f>'Expenditures 2003-04'!P79/'Expenditures 2003-04 Per Pupil'!C79</f>
        <v>0</v>
      </c>
      <c r="R79" s="17">
        <f>'Expenditures 2003-04'!Q79/'Expenditures 2003-04 Per Pupil'!C79</f>
        <v>141.01003238051862</v>
      </c>
      <c r="S79" s="17">
        <f>'Expenditures 2003-04'!R79/'Expenditures 2003-04 Per Pupil'!C79</f>
        <v>0</v>
      </c>
      <c r="T79" s="17">
        <f>'Expenditures 2003-04'!S79/'Expenditures 2003-04 Per Pupil'!C79</f>
        <v>0</v>
      </c>
      <c r="U79" s="17">
        <f>'Expenditures 2003-04'!T79/'Expenditures 2003-04 Per Pupil'!C79</f>
        <v>0</v>
      </c>
      <c r="V79" s="17">
        <f>'Expenditures 2003-04'!U79/'Expenditures 2003-04 Per Pupil'!C79</f>
        <v>0</v>
      </c>
      <c r="W79" s="17">
        <f>'Expenditures 2003-04'!V79/'Expenditures 2003-04 Per Pupil'!C79</f>
        <v>0</v>
      </c>
      <c r="X79" s="17">
        <f>'Expenditures 2003-04'!W79/'Expenditures 2003-04 Per Pupil'!C79</f>
        <v>0</v>
      </c>
      <c r="Y79" s="17">
        <f>'Expenditures 2003-04'!X79/'Expenditures 2003-04 Per Pupil'!C79</f>
        <v>0</v>
      </c>
      <c r="Z79" s="17">
        <f>'Expenditures 2003-04'!Y79/'Expenditures 2003-04 Per Pupil'!C79</f>
        <v>0</v>
      </c>
      <c r="AA79" s="17">
        <f>'Expenditures 2003-04'!Z79/'Expenditures 2003-04 Per Pupil'!C79</f>
        <v>0</v>
      </c>
      <c r="AB79" s="17">
        <f>'Expenditures 2003-04'!AA79/'Expenditures 2003-04 Per Pupil'!C79</f>
        <v>325.56459790293286</v>
      </c>
      <c r="AC79" s="17">
        <f>'Expenditures 2003-04'!AB79/'Expenditures 2003-04 Per Pupil'!C79</f>
        <v>10.485587125011124</v>
      </c>
    </row>
    <row r="80" spans="1:29" x14ac:dyDescent="0.25">
      <c r="A80" s="12" t="s">
        <v>80</v>
      </c>
      <c r="B80" s="11" t="s">
        <v>263</v>
      </c>
      <c r="C80" s="6">
        <v>2184.2346999999995</v>
      </c>
      <c r="D80" s="17">
        <f>'Expenditures 2003-04'!C80/'Expenditures 2003-04 Per Pupil'!C80</f>
        <v>7288.4444286138314</v>
      </c>
      <c r="E80" s="17">
        <f>'Expenditures 2003-04'!D80/'Expenditures 2003-04 Per Pupil'!C80</f>
        <v>6932.6796932582401</v>
      </c>
      <c r="F80" s="17">
        <f>'Expenditures 2003-04'!E80/'Expenditures 2003-04 Per Pupil'!C80</f>
        <v>3681.1002498953076</v>
      </c>
      <c r="G80" s="17">
        <f>'Expenditures 2003-04'!F80/'Expenditures 2003-04 Per Pupil'!C80</f>
        <v>351.61225577086572</v>
      </c>
      <c r="H80" s="17">
        <f>'Expenditures 2003-04'!G80/'Expenditures 2003-04 Per Pupil'!C80</f>
        <v>365.0511366750103</v>
      </c>
      <c r="I80" s="17">
        <f>'Expenditures 2003-04'!H80/'Expenditures 2003-04 Per Pupil'!C80</f>
        <v>369.42616560390701</v>
      </c>
      <c r="J80" s="17">
        <f>'Expenditures 2003-04'!I80/'Expenditures 2003-04 Per Pupil'!C80</f>
        <v>378.86866736436343</v>
      </c>
      <c r="K80" s="17">
        <f>'Expenditures 2003-04'!J80/'Expenditures 2003-04 Per Pupil'!C80</f>
        <v>48.092936166612503</v>
      </c>
      <c r="L80" s="17">
        <f>'Expenditures 2003-04'!K80/'Expenditures 2003-04 Per Pupil'!C80</f>
        <v>586.02473442986707</v>
      </c>
      <c r="M80" s="17">
        <f>'Expenditures 2003-04'!L80/'Expenditures 2003-04 Per Pupil'!C80</f>
        <v>527.61449582318244</v>
      </c>
      <c r="N80" s="17">
        <f>'Expenditures 2003-04'!M80/'Expenditures 2003-04 Per Pupil'!C80</f>
        <v>0</v>
      </c>
      <c r="O80" s="17">
        <f>'Expenditures 2003-04'!N80/'Expenditures 2003-04 Per Pupil'!C80</f>
        <v>0</v>
      </c>
      <c r="P80" s="17">
        <f>'Expenditures 2003-04'!O80/'Expenditures 2003-04 Per Pupil'!C80</f>
        <v>494.39506203248226</v>
      </c>
      <c r="Q80" s="17">
        <f>'Expenditures 2003-04'!P80/'Expenditures 2003-04 Per Pupil'!C80</f>
        <v>0</v>
      </c>
      <c r="R80" s="17">
        <f>'Expenditures 2003-04'!Q80/'Expenditures 2003-04 Per Pupil'!C80</f>
        <v>130.49398949664157</v>
      </c>
      <c r="S80" s="17">
        <f>'Expenditures 2003-04'!R80/'Expenditures 2003-04 Per Pupil'!C80</f>
        <v>0</v>
      </c>
      <c r="T80" s="17">
        <f>'Expenditures 2003-04'!S80/'Expenditures 2003-04 Per Pupil'!C80</f>
        <v>0</v>
      </c>
      <c r="U80" s="17">
        <f>'Expenditures 2003-04'!T80/'Expenditures 2003-04 Per Pupil'!C80</f>
        <v>0</v>
      </c>
      <c r="V80" s="17">
        <f>'Expenditures 2003-04'!U80/'Expenditures 2003-04 Per Pupil'!C80</f>
        <v>1.0461146872174498</v>
      </c>
      <c r="W80" s="17">
        <f>'Expenditures 2003-04'!V80/'Expenditures 2003-04 Per Pupil'!C80</f>
        <v>0</v>
      </c>
      <c r="X80" s="17">
        <f>'Expenditures 2003-04'!W80/'Expenditures 2003-04 Per Pupil'!C80</f>
        <v>0</v>
      </c>
      <c r="Y80" s="17">
        <f>'Expenditures 2003-04'!X80/'Expenditures 2003-04 Per Pupil'!C80</f>
        <v>0</v>
      </c>
      <c r="Z80" s="17">
        <f>'Expenditures 2003-04'!Y80/'Expenditures 2003-04 Per Pupil'!C80</f>
        <v>0.16527985751714322</v>
      </c>
      <c r="AA80" s="17">
        <f>'Expenditures 2003-04'!Z80/'Expenditures 2003-04 Per Pupil'!C80</f>
        <v>0</v>
      </c>
      <c r="AB80" s="17">
        <f>'Expenditures 2003-04'!AA80/'Expenditures 2003-04 Per Pupil'!C80</f>
        <v>354.55334081085704</v>
      </c>
      <c r="AC80" s="17">
        <f>'Expenditures 2003-04'!AB80/'Expenditures 2003-04 Per Pupil'!C80</f>
        <v>244.72278551384616</v>
      </c>
    </row>
    <row r="81" spans="1:29" x14ac:dyDescent="0.25">
      <c r="A81" s="12" t="s">
        <v>81</v>
      </c>
      <c r="B81" s="11" t="s">
        <v>264</v>
      </c>
      <c r="C81" s="6">
        <v>789.9378999999999</v>
      </c>
      <c r="D81" s="17">
        <f>'Expenditures 2003-04'!C81/'Expenditures 2003-04 Per Pupil'!C81</f>
        <v>7603.4015332091303</v>
      </c>
      <c r="E81" s="17">
        <f>'Expenditures 2003-04'!D81/'Expenditures 2003-04 Per Pupil'!C81</f>
        <v>7196.6277728920222</v>
      </c>
      <c r="F81" s="17">
        <f>'Expenditures 2003-04'!E81/'Expenditures 2003-04 Per Pupil'!C81</f>
        <v>4025.4596848688998</v>
      </c>
      <c r="G81" s="17">
        <f>'Expenditures 2003-04'!F81/'Expenditures 2003-04 Per Pupil'!C81</f>
        <v>248.86967697081002</v>
      </c>
      <c r="H81" s="17">
        <f>'Expenditures 2003-04'!G81/'Expenditures 2003-04 Per Pupil'!C81</f>
        <v>334.41276839609804</v>
      </c>
      <c r="I81" s="17">
        <f>'Expenditures 2003-04'!H81/'Expenditures 2003-04 Per Pupil'!C81</f>
        <v>489.13781703599744</v>
      </c>
      <c r="J81" s="17">
        <f>'Expenditures 2003-04'!I81/'Expenditures 2003-04 Per Pupil'!C81</f>
        <v>451.5577490331836</v>
      </c>
      <c r="K81" s="17">
        <f>'Expenditures 2003-04'!J81/'Expenditures 2003-04 Per Pupil'!C81</f>
        <v>49.770773120266803</v>
      </c>
      <c r="L81" s="17">
        <f>'Expenditures 2003-04'!K81/'Expenditures 2003-04 Per Pupil'!C81</f>
        <v>703.7174441180756</v>
      </c>
      <c r="M81" s="17">
        <f>'Expenditures 2003-04'!L81/'Expenditures 2003-04 Per Pupil'!C81</f>
        <v>203.9059399479377</v>
      </c>
      <c r="N81" s="17">
        <f>'Expenditures 2003-04'!M81/'Expenditures 2003-04 Per Pupil'!C81</f>
        <v>129.55644994372344</v>
      </c>
      <c r="O81" s="17">
        <f>'Expenditures 2003-04'!N81/'Expenditures 2003-04 Per Pupil'!C81</f>
        <v>0</v>
      </c>
      <c r="P81" s="17">
        <f>'Expenditures 2003-04'!O81/'Expenditures 2003-04 Per Pupil'!C81</f>
        <v>434.35083947738178</v>
      </c>
      <c r="Q81" s="17">
        <f>'Expenditures 2003-04'!P81/'Expenditures 2003-04 Per Pupil'!C81</f>
        <v>0</v>
      </c>
      <c r="R81" s="17">
        <f>'Expenditures 2003-04'!Q81/'Expenditures 2003-04 Per Pupil'!C81</f>
        <v>125.88862997964777</v>
      </c>
      <c r="S81" s="17">
        <f>'Expenditures 2003-04'!R81/'Expenditures 2003-04 Per Pupil'!C81</f>
        <v>0</v>
      </c>
      <c r="T81" s="17">
        <f>'Expenditures 2003-04'!S81/'Expenditures 2003-04 Per Pupil'!C81</f>
        <v>0</v>
      </c>
      <c r="U81" s="17">
        <f>'Expenditures 2003-04'!T81/'Expenditures 2003-04 Per Pupil'!C81</f>
        <v>0</v>
      </c>
      <c r="V81" s="17">
        <f>'Expenditures 2003-04'!U81/'Expenditures 2003-04 Per Pupil'!C81</f>
        <v>0</v>
      </c>
      <c r="W81" s="17">
        <f>'Expenditures 2003-04'!V81/'Expenditures 2003-04 Per Pupil'!C81</f>
        <v>0</v>
      </c>
      <c r="X81" s="17">
        <f>'Expenditures 2003-04'!W81/'Expenditures 2003-04 Per Pupil'!C81</f>
        <v>0</v>
      </c>
      <c r="Y81" s="17">
        <f>'Expenditures 2003-04'!X81/'Expenditures 2003-04 Per Pupil'!C81</f>
        <v>0</v>
      </c>
      <c r="Z81" s="17">
        <f>'Expenditures 2003-04'!Y81/'Expenditures 2003-04 Per Pupil'!C81</f>
        <v>0</v>
      </c>
      <c r="AA81" s="17">
        <f>'Expenditures 2003-04'!Z81/'Expenditures 2003-04 Per Pupil'!C81</f>
        <v>0</v>
      </c>
      <c r="AB81" s="17">
        <f>'Expenditures 2003-04'!AA81/'Expenditures 2003-04 Per Pupil'!C81</f>
        <v>406.77376031710855</v>
      </c>
      <c r="AC81" s="17">
        <f>'Expenditures 2003-04'!AB81/'Expenditures 2003-04 Per Pupil'!C81</f>
        <v>104.85048255059037</v>
      </c>
    </row>
    <row r="82" spans="1:29" x14ac:dyDescent="0.25">
      <c r="A82" s="12" t="s">
        <v>82</v>
      </c>
      <c r="B82" s="11" t="s">
        <v>265</v>
      </c>
      <c r="C82" s="6">
        <v>6133.9629000000004</v>
      </c>
      <c r="D82" s="17">
        <f>'Expenditures 2003-04'!C82/'Expenditures 2003-04 Per Pupil'!C82</f>
        <v>7477.133663459229</v>
      </c>
      <c r="E82" s="17">
        <f>'Expenditures 2003-04'!D82/'Expenditures 2003-04 Per Pupil'!C82</f>
        <v>6785.9263870017867</v>
      </c>
      <c r="F82" s="17">
        <f>'Expenditures 2003-04'!E82/'Expenditures 2003-04 Per Pupil'!C82</f>
        <v>3837.220453354877</v>
      </c>
      <c r="G82" s="17">
        <f>'Expenditures 2003-04'!F82/'Expenditures 2003-04 Per Pupil'!C82</f>
        <v>336.73553682563028</v>
      </c>
      <c r="H82" s="17">
        <f>'Expenditures 2003-04'!G82/'Expenditures 2003-04 Per Pupil'!C82</f>
        <v>264.94333540882678</v>
      </c>
      <c r="I82" s="17">
        <f>'Expenditures 2003-04'!H82/'Expenditures 2003-04 Per Pupil'!C82</f>
        <v>159.15598380942276</v>
      </c>
      <c r="J82" s="17">
        <f>'Expenditures 2003-04'!I82/'Expenditures 2003-04 Per Pupil'!C82</f>
        <v>366.03807303757901</v>
      </c>
      <c r="K82" s="17">
        <f>'Expenditures 2003-04'!J82/'Expenditures 2003-04 Per Pupil'!C82</f>
        <v>179.53664017107113</v>
      </c>
      <c r="L82" s="17">
        <f>'Expenditures 2003-04'!K82/'Expenditures 2003-04 Per Pupil'!C82</f>
        <v>669.87278974250069</v>
      </c>
      <c r="M82" s="17">
        <f>'Expenditures 2003-04'!L82/'Expenditures 2003-04 Per Pupil'!C82</f>
        <v>394.04005198662026</v>
      </c>
      <c r="N82" s="17">
        <f>'Expenditures 2003-04'!M82/'Expenditures 2003-04 Per Pupil'!C82</f>
        <v>0</v>
      </c>
      <c r="O82" s="17">
        <f>'Expenditures 2003-04'!N82/'Expenditures 2003-04 Per Pupil'!C82</f>
        <v>0</v>
      </c>
      <c r="P82" s="17">
        <f>'Expenditures 2003-04'!O82/'Expenditures 2003-04 Per Pupil'!C82</f>
        <v>501.0751842010651</v>
      </c>
      <c r="Q82" s="17">
        <f>'Expenditures 2003-04'!P82/'Expenditures 2003-04 Per Pupil'!C82</f>
        <v>0</v>
      </c>
      <c r="R82" s="17">
        <f>'Expenditures 2003-04'!Q82/'Expenditures 2003-04 Per Pupil'!C82</f>
        <v>77.308338464192531</v>
      </c>
      <c r="S82" s="17">
        <f>'Expenditures 2003-04'!R82/'Expenditures 2003-04 Per Pupil'!C82</f>
        <v>0</v>
      </c>
      <c r="T82" s="17">
        <f>'Expenditures 2003-04'!S82/'Expenditures 2003-04 Per Pupil'!C82</f>
        <v>0</v>
      </c>
      <c r="U82" s="17">
        <f>'Expenditures 2003-04'!T82/'Expenditures 2003-04 Per Pupil'!C82</f>
        <v>0</v>
      </c>
      <c r="V82" s="17">
        <f>'Expenditures 2003-04'!U82/'Expenditures 2003-04 Per Pupil'!C82</f>
        <v>0</v>
      </c>
      <c r="W82" s="17">
        <f>'Expenditures 2003-04'!V82/'Expenditures 2003-04 Per Pupil'!C82</f>
        <v>0</v>
      </c>
      <c r="X82" s="17">
        <f>'Expenditures 2003-04'!W82/'Expenditures 2003-04 Per Pupil'!C82</f>
        <v>0</v>
      </c>
      <c r="Y82" s="17">
        <f>'Expenditures 2003-04'!X82/'Expenditures 2003-04 Per Pupil'!C82</f>
        <v>0</v>
      </c>
      <c r="Z82" s="17">
        <f>'Expenditures 2003-04'!Y82/'Expenditures 2003-04 Per Pupil'!C82</f>
        <v>11.087835239433872</v>
      </c>
      <c r="AA82" s="17">
        <f>'Expenditures 2003-04'!Z82/'Expenditures 2003-04 Per Pupil'!C82</f>
        <v>0</v>
      </c>
      <c r="AB82" s="17">
        <f>'Expenditures 2003-04'!AA82/'Expenditures 2003-04 Per Pupil'!C82</f>
        <v>680.11944121800923</v>
      </c>
      <c r="AC82" s="17">
        <f>'Expenditures 2003-04'!AB82/'Expenditures 2003-04 Per Pupil'!C82</f>
        <v>436.02039066783396</v>
      </c>
    </row>
    <row r="83" spans="1:29" x14ac:dyDescent="0.25">
      <c r="A83" s="12" t="s">
        <v>83</v>
      </c>
      <c r="B83" s="11" t="s">
        <v>266</v>
      </c>
      <c r="C83" s="6">
        <v>1928.7194</v>
      </c>
      <c r="D83" s="17">
        <f>'Expenditures 2003-04'!C83/'Expenditures 2003-04 Per Pupil'!C83</f>
        <v>6927.3118526209673</v>
      </c>
      <c r="E83" s="17">
        <f>'Expenditures 2003-04'!D83/'Expenditures 2003-04 Per Pupil'!C83</f>
        <v>6639.2440289655406</v>
      </c>
      <c r="F83" s="17">
        <f>'Expenditures 2003-04'!E83/'Expenditures 2003-04 Per Pupil'!C83</f>
        <v>3634.3575068514374</v>
      </c>
      <c r="G83" s="17">
        <f>'Expenditures 2003-04'!F83/'Expenditures 2003-04 Per Pupil'!C83</f>
        <v>200.45381406958418</v>
      </c>
      <c r="H83" s="17">
        <f>'Expenditures 2003-04'!G83/'Expenditures 2003-04 Per Pupil'!C83</f>
        <v>246.93425596279067</v>
      </c>
      <c r="I83" s="17">
        <f>'Expenditures 2003-04'!H83/'Expenditures 2003-04 Per Pupil'!C83</f>
        <v>470.89519087120709</v>
      </c>
      <c r="J83" s="17">
        <f>'Expenditures 2003-04'!I83/'Expenditures 2003-04 Per Pupil'!C83</f>
        <v>326.7167997584304</v>
      </c>
      <c r="K83" s="17">
        <f>'Expenditures 2003-04'!J83/'Expenditures 2003-04 Per Pupil'!C83</f>
        <v>153.82992466400245</v>
      </c>
      <c r="L83" s="17">
        <f>'Expenditures 2003-04'!K83/'Expenditures 2003-04 Per Pupil'!C83</f>
        <v>496.29928542223411</v>
      </c>
      <c r="M83" s="17">
        <f>'Expenditures 2003-04'!L83/'Expenditures 2003-04 Per Pupil'!C83</f>
        <v>493.18939810529201</v>
      </c>
      <c r="N83" s="17">
        <f>'Expenditures 2003-04'!M83/'Expenditures 2003-04 Per Pupil'!C83</f>
        <v>0</v>
      </c>
      <c r="O83" s="17">
        <f>'Expenditures 2003-04'!N83/'Expenditures 2003-04 Per Pupil'!C83</f>
        <v>0</v>
      </c>
      <c r="P83" s="17">
        <f>'Expenditures 2003-04'!O83/'Expenditures 2003-04 Per Pupil'!C83</f>
        <v>529.85981786671516</v>
      </c>
      <c r="Q83" s="17">
        <f>'Expenditures 2003-04'!P83/'Expenditures 2003-04 Per Pupil'!C83</f>
        <v>0</v>
      </c>
      <c r="R83" s="17">
        <f>'Expenditures 2003-04'!Q83/'Expenditures 2003-04 Per Pupil'!C83</f>
        <v>86.708035393847339</v>
      </c>
      <c r="S83" s="17">
        <f>'Expenditures 2003-04'!R83/'Expenditures 2003-04 Per Pupil'!C83</f>
        <v>0</v>
      </c>
      <c r="T83" s="17">
        <f>'Expenditures 2003-04'!S83/'Expenditures 2003-04 Per Pupil'!C83</f>
        <v>0</v>
      </c>
      <c r="U83" s="17">
        <f>'Expenditures 2003-04'!T83/'Expenditures 2003-04 Per Pupil'!C83</f>
        <v>0</v>
      </c>
      <c r="V83" s="17">
        <f>'Expenditures 2003-04'!U83/'Expenditures 2003-04 Per Pupil'!C83</f>
        <v>0</v>
      </c>
      <c r="W83" s="17">
        <f>'Expenditures 2003-04'!V83/'Expenditures 2003-04 Per Pupil'!C83</f>
        <v>0</v>
      </c>
      <c r="X83" s="17">
        <f>'Expenditures 2003-04'!W83/'Expenditures 2003-04 Per Pupil'!C83</f>
        <v>0</v>
      </c>
      <c r="Y83" s="17">
        <f>'Expenditures 2003-04'!X83/'Expenditures 2003-04 Per Pupil'!C83</f>
        <v>0</v>
      </c>
      <c r="Z83" s="17">
        <f>'Expenditures 2003-04'!Y83/'Expenditures 2003-04 Per Pupil'!C83</f>
        <v>0</v>
      </c>
      <c r="AA83" s="17">
        <f>'Expenditures 2003-04'!Z83/'Expenditures 2003-04 Per Pupil'!C83</f>
        <v>0</v>
      </c>
      <c r="AB83" s="17">
        <f>'Expenditures 2003-04'!AA83/'Expenditures 2003-04 Per Pupil'!C83</f>
        <v>288.06782365542648</v>
      </c>
      <c r="AC83" s="17">
        <f>'Expenditures 2003-04'!AB83/'Expenditures 2003-04 Per Pupil'!C83</f>
        <v>0</v>
      </c>
    </row>
    <row r="84" spans="1:29" x14ac:dyDescent="0.25">
      <c r="A84" s="12" t="s">
        <v>84</v>
      </c>
      <c r="B84" s="11" t="s">
        <v>267</v>
      </c>
      <c r="C84" s="6">
        <v>713.00179999999989</v>
      </c>
      <c r="D84" s="17">
        <f>'Expenditures 2003-04'!C84/'Expenditures 2003-04 Per Pupil'!C84</f>
        <v>8064.0528957991428</v>
      </c>
      <c r="E84" s="17">
        <f>'Expenditures 2003-04'!D84/'Expenditures 2003-04 Per Pupil'!C84</f>
        <v>7733.6568294778517</v>
      </c>
      <c r="F84" s="17">
        <f>'Expenditures 2003-04'!E84/'Expenditures 2003-04 Per Pupil'!C84</f>
        <v>4374.5337529302178</v>
      </c>
      <c r="G84" s="17">
        <f>'Expenditures 2003-04'!F84/'Expenditures 2003-04 Per Pupil'!C84</f>
        <v>265.7688381712361</v>
      </c>
      <c r="H84" s="17">
        <f>'Expenditures 2003-04'!G84/'Expenditures 2003-04 Per Pupil'!C84</f>
        <v>208.31281211351785</v>
      </c>
      <c r="I84" s="17">
        <f>'Expenditures 2003-04'!H84/'Expenditures 2003-04 Per Pupil'!C84</f>
        <v>428.71684194906669</v>
      </c>
      <c r="J84" s="17">
        <f>'Expenditures 2003-04'!I84/'Expenditures 2003-04 Per Pupil'!C84</f>
        <v>288.41420877198351</v>
      </c>
      <c r="K84" s="17">
        <f>'Expenditures 2003-04'!J84/'Expenditures 2003-04 Per Pupil'!C84</f>
        <v>126.51597794002765</v>
      </c>
      <c r="L84" s="17">
        <f>'Expenditures 2003-04'!K84/'Expenditures 2003-04 Per Pupil'!C84</f>
        <v>776.87001631692942</v>
      </c>
      <c r="M84" s="17">
        <f>'Expenditures 2003-04'!L84/'Expenditures 2003-04 Per Pupil'!C84</f>
        <v>540.07964636274426</v>
      </c>
      <c r="N84" s="17">
        <f>'Expenditures 2003-04'!M84/'Expenditures 2003-04 Per Pupil'!C84</f>
        <v>0</v>
      </c>
      <c r="O84" s="17">
        <f>'Expenditures 2003-04'!N84/'Expenditures 2003-04 Per Pupil'!C84</f>
        <v>0</v>
      </c>
      <c r="P84" s="17">
        <f>'Expenditures 2003-04'!O84/'Expenditures 2003-04 Per Pupil'!C84</f>
        <v>579.31585866964156</v>
      </c>
      <c r="Q84" s="17">
        <f>'Expenditures 2003-04'!P84/'Expenditures 2003-04 Per Pupil'!C84</f>
        <v>0</v>
      </c>
      <c r="R84" s="17">
        <f>'Expenditures 2003-04'!Q84/'Expenditures 2003-04 Per Pupil'!C84</f>
        <v>145.12887625248632</v>
      </c>
      <c r="S84" s="17">
        <f>'Expenditures 2003-04'!R84/'Expenditures 2003-04 Per Pupil'!C84</f>
        <v>0</v>
      </c>
      <c r="T84" s="17">
        <f>'Expenditures 2003-04'!S84/'Expenditures 2003-04 Per Pupil'!C84</f>
        <v>0</v>
      </c>
      <c r="U84" s="17">
        <f>'Expenditures 2003-04'!T84/'Expenditures 2003-04 Per Pupil'!C84</f>
        <v>0</v>
      </c>
      <c r="V84" s="17">
        <f>'Expenditures 2003-04'!U84/'Expenditures 2003-04 Per Pupil'!C84</f>
        <v>0</v>
      </c>
      <c r="W84" s="17">
        <f>'Expenditures 2003-04'!V84/'Expenditures 2003-04 Per Pupil'!C84</f>
        <v>0</v>
      </c>
      <c r="X84" s="17">
        <f>'Expenditures 2003-04'!W84/'Expenditures 2003-04 Per Pupil'!C84</f>
        <v>0</v>
      </c>
      <c r="Y84" s="17">
        <f>'Expenditures 2003-04'!X84/'Expenditures 2003-04 Per Pupil'!C84</f>
        <v>0</v>
      </c>
      <c r="Z84" s="17">
        <f>'Expenditures 2003-04'!Y84/'Expenditures 2003-04 Per Pupil'!C84</f>
        <v>0</v>
      </c>
      <c r="AA84" s="17">
        <f>'Expenditures 2003-04'!Z84/'Expenditures 2003-04 Per Pupil'!C84</f>
        <v>0</v>
      </c>
      <c r="AB84" s="17">
        <f>'Expenditures 2003-04'!AA84/'Expenditures 2003-04 Per Pupil'!C84</f>
        <v>330.39606632129124</v>
      </c>
      <c r="AC84" s="17">
        <f>'Expenditures 2003-04'!AB84/'Expenditures 2003-04 Per Pupil'!C84</f>
        <v>50.60301390543475</v>
      </c>
    </row>
    <row r="85" spans="1:29" x14ac:dyDescent="0.25">
      <c r="A85" s="12" t="s">
        <v>85</v>
      </c>
      <c r="B85" s="11" t="s">
        <v>268</v>
      </c>
      <c r="C85" s="6">
        <v>6366.1178</v>
      </c>
      <c r="D85" s="17">
        <f>'Expenditures 2003-04'!C85/'Expenditures 2003-04 Per Pupil'!C85</f>
        <v>7412.1186683036249</v>
      </c>
      <c r="E85" s="17">
        <f>'Expenditures 2003-04'!D85/'Expenditures 2003-04 Per Pupil'!C85</f>
        <v>6872.0966426351706</v>
      </c>
      <c r="F85" s="17">
        <f>'Expenditures 2003-04'!E85/'Expenditures 2003-04 Per Pupil'!C85</f>
        <v>4089.109937613784</v>
      </c>
      <c r="G85" s="17">
        <f>'Expenditures 2003-04'!F85/'Expenditures 2003-04 Per Pupil'!C85</f>
        <v>199.90104801390891</v>
      </c>
      <c r="H85" s="17">
        <f>'Expenditures 2003-04'!G85/'Expenditures 2003-04 Per Pupil'!C85</f>
        <v>243.2329417466953</v>
      </c>
      <c r="I85" s="17">
        <f>'Expenditures 2003-04'!H85/'Expenditures 2003-04 Per Pupil'!C85</f>
        <v>293.57226942925877</v>
      </c>
      <c r="J85" s="17">
        <f>'Expenditures 2003-04'!I85/'Expenditures 2003-04 Per Pupil'!C85</f>
        <v>355.22160617260334</v>
      </c>
      <c r="K85" s="17">
        <f>'Expenditures 2003-04'!J85/'Expenditures 2003-04 Per Pupil'!C85</f>
        <v>120.49940546183421</v>
      </c>
      <c r="L85" s="17">
        <f>'Expenditures 2003-04'!K85/'Expenditures 2003-04 Per Pupil'!C85</f>
        <v>695.48861002854835</v>
      </c>
      <c r="M85" s="17">
        <f>'Expenditures 2003-04'!L85/'Expenditures 2003-04 Per Pupil'!C85</f>
        <v>366.77438799514516</v>
      </c>
      <c r="N85" s="17">
        <f>'Expenditures 2003-04'!M85/'Expenditures 2003-04 Per Pupil'!C85</f>
        <v>0</v>
      </c>
      <c r="O85" s="17">
        <f>'Expenditures 2003-04'!N85/'Expenditures 2003-04 Per Pupil'!C85</f>
        <v>0</v>
      </c>
      <c r="P85" s="17">
        <f>'Expenditures 2003-04'!O85/'Expenditures 2003-04 Per Pupil'!C85</f>
        <v>421.82127072797806</v>
      </c>
      <c r="Q85" s="17">
        <f>'Expenditures 2003-04'!P85/'Expenditures 2003-04 Per Pupil'!C85</f>
        <v>0</v>
      </c>
      <c r="R85" s="17">
        <f>'Expenditures 2003-04'!Q85/'Expenditures 2003-04 Per Pupil'!C85</f>
        <v>86.475165445414788</v>
      </c>
      <c r="S85" s="17">
        <f>'Expenditures 2003-04'!R85/'Expenditures 2003-04 Per Pupil'!C85</f>
        <v>0</v>
      </c>
      <c r="T85" s="17">
        <f>'Expenditures 2003-04'!S85/'Expenditures 2003-04 Per Pupil'!C85</f>
        <v>0</v>
      </c>
      <c r="U85" s="17">
        <f>'Expenditures 2003-04'!T85/'Expenditures 2003-04 Per Pupil'!C85</f>
        <v>0</v>
      </c>
      <c r="V85" s="17">
        <f>'Expenditures 2003-04'!U85/'Expenditures 2003-04 Per Pupil'!C85</f>
        <v>0</v>
      </c>
      <c r="W85" s="17">
        <f>'Expenditures 2003-04'!V85/'Expenditures 2003-04 Per Pupil'!C85</f>
        <v>0</v>
      </c>
      <c r="X85" s="17">
        <f>'Expenditures 2003-04'!W85/'Expenditures 2003-04 Per Pupil'!C85</f>
        <v>0</v>
      </c>
      <c r="Y85" s="17">
        <f>'Expenditures 2003-04'!X85/'Expenditures 2003-04 Per Pupil'!C85</f>
        <v>0</v>
      </c>
      <c r="Z85" s="17">
        <f>'Expenditures 2003-04'!Y85/'Expenditures 2003-04 Per Pupil'!C85</f>
        <v>0</v>
      </c>
      <c r="AA85" s="17">
        <f>'Expenditures 2003-04'!Z85/'Expenditures 2003-04 Per Pupil'!C85</f>
        <v>0</v>
      </c>
      <c r="AB85" s="17">
        <f>'Expenditures 2003-04'!AA85/'Expenditures 2003-04 Per Pupil'!C85</f>
        <v>540.02202566845369</v>
      </c>
      <c r="AC85" s="17">
        <f>'Expenditures 2003-04'!AB85/'Expenditures 2003-04 Per Pupil'!C85</f>
        <v>355.2270019257262</v>
      </c>
    </row>
    <row r="86" spans="1:29" x14ac:dyDescent="0.25">
      <c r="A86" s="12" t="s">
        <v>86</v>
      </c>
      <c r="B86" s="11" t="s">
        <v>269</v>
      </c>
      <c r="C86" s="6">
        <v>2014.5267999999999</v>
      </c>
      <c r="D86" s="17">
        <f>'Expenditures 2003-04'!C86/'Expenditures 2003-04 Per Pupil'!C86</f>
        <v>8785.8144949970392</v>
      </c>
      <c r="E86" s="17">
        <f>'Expenditures 2003-04'!D86/'Expenditures 2003-04 Per Pupil'!C86</f>
        <v>8427.977250042044</v>
      </c>
      <c r="F86" s="17">
        <f>'Expenditures 2003-04'!E86/'Expenditures 2003-04 Per Pupil'!C86</f>
        <v>4648.9373683189524</v>
      </c>
      <c r="G86" s="17">
        <f>'Expenditures 2003-04'!F86/'Expenditures 2003-04 Per Pupil'!C86</f>
        <v>380.85387099342637</v>
      </c>
      <c r="H86" s="17">
        <f>'Expenditures 2003-04'!G86/'Expenditures 2003-04 Per Pupil'!C86</f>
        <v>414.3579127366288</v>
      </c>
      <c r="I86" s="17">
        <f>'Expenditures 2003-04'!H86/'Expenditures 2003-04 Per Pupil'!C86</f>
        <v>251.1990259945909</v>
      </c>
      <c r="J86" s="17">
        <f>'Expenditures 2003-04'!I86/'Expenditures 2003-04 Per Pupil'!C86</f>
        <v>237.78199426287108</v>
      </c>
      <c r="K86" s="17">
        <f>'Expenditures 2003-04'!J86/'Expenditures 2003-04 Per Pupil'!C86</f>
        <v>120.56419403306028</v>
      </c>
      <c r="L86" s="17">
        <f>'Expenditures 2003-04'!K86/'Expenditures 2003-04 Per Pupil'!C86</f>
        <v>726.57284579187535</v>
      </c>
      <c r="M86" s="17">
        <f>'Expenditures 2003-04'!L86/'Expenditures 2003-04 Per Pupil'!C86</f>
        <v>662.33951814391355</v>
      </c>
      <c r="N86" s="17">
        <f>'Expenditures 2003-04'!M86/'Expenditures 2003-04 Per Pupil'!C86</f>
        <v>34.17104205315114</v>
      </c>
      <c r="O86" s="17">
        <f>'Expenditures 2003-04'!N86/'Expenditures 2003-04 Per Pupil'!C86</f>
        <v>0</v>
      </c>
      <c r="P86" s="17">
        <f>'Expenditures 2003-04'!O86/'Expenditures 2003-04 Per Pupil'!C86</f>
        <v>619.68491062020132</v>
      </c>
      <c r="Q86" s="17">
        <f>'Expenditures 2003-04'!P86/'Expenditures 2003-04 Per Pupil'!C86</f>
        <v>0</v>
      </c>
      <c r="R86" s="17">
        <f>'Expenditures 2003-04'!Q86/'Expenditures 2003-04 Per Pupil'!C86</f>
        <v>331.51456709337401</v>
      </c>
      <c r="S86" s="17">
        <f>'Expenditures 2003-04'!R86/'Expenditures 2003-04 Per Pupil'!C86</f>
        <v>0</v>
      </c>
      <c r="T86" s="17">
        <f>'Expenditures 2003-04'!S86/'Expenditures 2003-04 Per Pupil'!C86</f>
        <v>0</v>
      </c>
      <c r="U86" s="17">
        <f>'Expenditures 2003-04'!T86/'Expenditures 2003-04 Per Pupil'!C86</f>
        <v>0</v>
      </c>
      <c r="V86" s="17">
        <f>'Expenditures 2003-04'!U86/'Expenditures 2003-04 Per Pupil'!C86</f>
        <v>4.9639448827387161E-2</v>
      </c>
      <c r="W86" s="17">
        <f>'Expenditures 2003-04'!V86/'Expenditures 2003-04 Per Pupil'!C86</f>
        <v>0</v>
      </c>
      <c r="X86" s="17">
        <f>'Expenditures 2003-04'!W86/'Expenditures 2003-04 Per Pupil'!C86</f>
        <v>12.616009873882046</v>
      </c>
      <c r="Y86" s="17">
        <f>'Expenditures 2003-04'!X86/'Expenditures 2003-04 Per Pupil'!C86</f>
        <v>0</v>
      </c>
      <c r="Z86" s="17">
        <f>'Expenditures 2003-04'!Y86/'Expenditures 2003-04 Per Pupil'!C86</f>
        <v>0</v>
      </c>
      <c r="AA86" s="17">
        <f>'Expenditures 2003-04'!Z86/'Expenditures 2003-04 Per Pupil'!C86</f>
        <v>0</v>
      </c>
      <c r="AB86" s="17">
        <f>'Expenditures 2003-04'!AA86/'Expenditures 2003-04 Per Pupil'!C86</f>
        <v>345.17159563228449</v>
      </c>
      <c r="AC86" s="17">
        <f>'Expenditures 2003-04'!AB86/'Expenditures 2003-04 Per Pupil'!C86</f>
        <v>52.556550749287631</v>
      </c>
    </row>
    <row r="87" spans="1:29" x14ac:dyDescent="0.25">
      <c r="A87" s="12" t="s">
        <v>87</v>
      </c>
      <c r="B87" s="11" t="s">
        <v>270</v>
      </c>
      <c r="C87" s="6">
        <v>477.06529999999998</v>
      </c>
      <c r="D87" s="17">
        <f>'Expenditures 2003-04'!C87/'Expenditures 2003-04 Per Pupil'!C87</f>
        <v>8154.3628723363445</v>
      </c>
      <c r="E87" s="17">
        <f>'Expenditures 2003-04'!D87/'Expenditures 2003-04 Per Pupil'!C87</f>
        <v>7659.4922959184005</v>
      </c>
      <c r="F87" s="17">
        <f>'Expenditures 2003-04'!E87/'Expenditures 2003-04 Per Pupil'!C87</f>
        <v>4609.0194151618243</v>
      </c>
      <c r="G87" s="17">
        <f>'Expenditures 2003-04'!F87/'Expenditures 2003-04 Per Pupil'!C87</f>
        <v>190.3389326366852</v>
      </c>
      <c r="H87" s="17">
        <f>'Expenditures 2003-04'!G87/'Expenditures 2003-04 Per Pupil'!C87</f>
        <v>165.62059743184005</v>
      </c>
      <c r="I87" s="17">
        <f>'Expenditures 2003-04'!H87/'Expenditures 2003-04 Per Pupil'!C87</f>
        <v>688.93937580452825</v>
      </c>
      <c r="J87" s="17">
        <f>'Expenditures 2003-04'!I87/'Expenditures 2003-04 Per Pupil'!C87</f>
        <v>370.14381469371176</v>
      </c>
      <c r="K87" s="17">
        <f>'Expenditures 2003-04'!J87/'Expenditures 2003-04 Per Pupil'!C87</f>
        <v>0.16098425100295494</v>
      </c>
      <c r="L87" s="17">
        <f>'Expenditures 2003-04'!K87/'Expenditures 2003-04 Per Pupil'!C87</f>
        <v>749.82942586685715</v>
      </c>
      <c r="M87" s="17">
        <f>'Expenditures 2003-04'!L87/'Expenditures 2003-04 Per Pupil'!C87</f>
        <v>223.88033671700708</v>
      </c>
      <c r="N87" s="17">
        <f>'Expenditures 2003-04'!M87/'Expenditures 2003-04 Per Pupil'!C87</f>
        <v>0</v>
      </c>
      <c r="O87" s="17">
        <f>'Expenditures 2003-04'!N87/'Expenditures 2003-04 Per Pupil'!C87</f>
        <v>0</v>
      </c>
      <c r="P87" s="17">
        <f>'Expenditures 2003-04'!O87/'Expenditures 2003-04 Per Pupil'!C87</f>
        <v>547.50165228952937</v>
      </c>
      <c r="Q87" s="17">
        <f>'Expenditures 2003-04'!P87/'Expenditures 2003-04 Per Pupil'!C87</f>
        <v>0</v>
      </c>
      <c r="R87" s="17">
        <f>'Expenditures 2003-04'!Q87/'Expenditures 2003-04 Per Pupil'!C87</f>
        <v>114.0577610654139</v>
      </c>
      <c r="S87" s="17">
        <f>'Expenditures 2003-04'!R87/'Expenditures 2003-04 Per Pupil'!C87</f>
        <v>0</v>
      </c>
      <c r="T87" s="17">
        <f>'Expenditures 2003-04'!S87/'Expenditures 2003-04 Per Pupil'!C87</f>
        <v>0</v>
      </c>
      <c r="U87" s="17">
        <f>'Expenditures 2003-04'!T87/'Expenditures 2003-04 Per Pupil'!C87</f>
        <v>0</v>
      </c>
      <c r="V87" s="17">
        <f>'Expenditures 2003-04'!U87/'Expenditures 2003-04 Per Pupil'!C87</f>
        <v>49.557157060050272</v>
      </c>
      <c r="W87" s="17">
        <f>'Expenditures 2003-04'!V87/'Expenditures 2003-04 Per Pupil'!C87</f>
        <v>0</v>
      </c>
      <c r="X87" s="17">
        <f>'Expenditures 2003-04'!W87/'Expenditures 2003-04 Per Pupil'!C87</f>
        <v>0</v>
      </c>
      <c r="Y87" s="17">
        <f>'Expenditures 2003-04'!X87/'Expenditures 2003-04 Per Pupil'!C87</f>
        <v>0</v>
      </c>
      <c r="Z87" s="17">
        <f>'Expenditures 2003-04'!Y87/'Expenditures 2003-04 Per Pupil'!C87</f>
        <v>0</v>
      </c>
      <c r="AA87" s="17">
        <f>'Expenditures 2003-04'!Z87/'Expenditures 2003-04 Per Pupil'!C87</f>
        <v>0</v>
      </c>
      <c r="AB87" s="17">
        <f>'Expenditures 2003-04'!AA87/'Expenditures 2003-04 Per Pupil'!C87</f>
        <v>445.31341935789504</v>
      </c>
      <c r="AC87" s="17">
        <f>'Expenditures 2003-04'!AB87/'Expenditures 2003-04 Per Pupil'!C87</f>
        <v>42.526107013023164</v>
      </c>
    </row>
    <row r="88" spans="1:29" x14ac:dyDescent="0.25">
      <c r="A88" s="12" t="s">
        <v>88</v>
      </c>
      <c r="B88" s="11" t="s">
        <v>271</v>
      </c>
      <c r="C88" s="6">
        <v>82019.562200000029</v>
      </c>
      <c r="D88" s="17">
        <f>'Expenditures 2003-04'!C88/'Expenditures 2003-04 Per Pupil'!C88</f>
        <v>9069.7829568517227</v>
      </c>
      <c r="E88" s="17">
        <f>'Expenditures 2003-04'!D88/'Expenditures 2003-04 Per Pupil'!C88</f>
        <v>8696.0711631303948</v>
      </c>
      <c r="F88" s="17">
        <f>'Expenditures 2003-04'!E88/'Expenditures 2003-04 Per Pupil'!C88</f>
        <v>4574.1356761350753</v>
      </c>
      <c r="G88" s="17">
        <f>'Expenditures 2003-04'!F88/'Expenditures 2003-04 Per Pupil'!C88</f>
        <v>358.51100153763059</v>
      </c>
      <c r="H88" s="17">
        <f>'Expenditures 2003-04'!G88/'Expenditures 2003-04 Per Pupil'!C88</f>
        <v>910.90495359898387</v>
      </c>
      <c r="I88" s="17">
        <f>'Expenditures 2003-04'!H88/'Expenditures 2003-04 Per Pupil'!C88</f>
        <v>34.651489763743207</v>
      </c>
      <c r="J88" s="17">
        <f>'Expenditures 2003-04'!I88/'Expenditures 2003-04 Per Pupil'!C88</f>
        <v>574.93877613016548</v>
      </c>
      <c r="K88" s="17">
        <f>'Expenditures 2003-04'!J88/'Expenditures 2003-04 Per Pupil'!C88</f>
        <v>374.18692281193364</v>
      </c>
      <c r="L88" s="17">
        <f>'Expenditures 2003-04'!K88/'Expenditures 2003-04 Per Pupil'!C88</f>
        <v>828.1126677362339</v>
      </c>
      <c r="M88" s="17">
        <f>'Expenditures 2003-04'!L88/'Expenditures 2003-04 Per Pupil'!C88</f>
        <v>486.29006044609179</v>
      </c>
      <c r="N88" s="17">
        <f>'Expenditures 2003-04'!M88/'Expenditures 2003-04 Per Pupil'!C88</f>
        <v>0</v>
      </c>
      <c r="O88" s="17">
        <f>'Expenditures 2003-04'!N88/'Expenditures 2003-04 Per Pupil'!C88</f>
        <v>1.4970556621673843</v>
      </c>
      <c r="P88" s="17">
        <f>'Expenditures 2003-04'!O88/'Expenditures 2003-04 Per Pupil'!C88</f>
        <v>460.80606950618403</v>
      </c>
      <c r="Q88" s="17">
        <f>'Expenditures 2003-04'!P88/'Expenditures 2003-04 Per Pupil'!C88</f>
        <v>0</v>
      </c>
      <c r="R88" s="17">
        <f>'Expenditures 2003-04'!Q88/'Expenditures 2003-04 Per Pupil'!C88</f>
        <v>90.163048687914085</v>
      </c>
      <c r="S88" s="17">
        <f>'Expenditures 2003-04'!R88/'Expenditures 2003-04 Per Pupil'!C88</f>
        <v>1.8734411142711507</v>
      </c>
      <c r="T88" s="17">
        <f>'Expenditures 2003-04'!S88/'Expenditures 2003-04 Per Pupil'!C88</f>
        <v>0</v>
      </c>
      <c r="U88" s="17">
        <f>'Expenditures 2003-04'!T88/'Expenditures 2003-04 Per Pupil'!C88</f>
        <v>0</v>
      </c>
      <c r="V88" s="17">
        <f>'Expenditures 2003-04'!U88/'Expenditures 2003-04 Per Pupil'!C88</f>
        <v>0</v>
      </c>
      <c r="W88" s="17">
        <f>'Expenditures 2003-04'!V88/'Expenditures 2003-04 Per Pupil'!C88</f>
        <v>6.0384694421107241</v>
      </c>
      <c r="X88" s="17">
        <f>'Expenditures 2003-04'!W88/'Expenditures 2003-04 Per Pupil'!C88</f>
        <v>0</v>
      </c>
      <c r="Y88" s="17">
        <f>'Expenditures 2003-04'!X88/'Expenditures 2003-04 Per Pupil'!C88</f>
        <v>0</v>
      </c>
      <c r="Z88" s="17">
        <f>'Expenditures 2003-04'!Y88/'Expenditures 2003-04 Per Pupil'!C88</f>
        <v>42.753506187332448</v>
      </c>
      <c r="AA88" s="17">
        <f>'Expenditures 2003-04'!Z88/'Expenditures 2003-04 Per Pupil'!C88</f>
        <v>0</v>
      </c>
      <c r="AB88" s="17">
        <f>'Expenditures 2003-04'!AA88/'Expenditures 2003-04 Per Pupil'!C88</f>
        <v>324.91981809188434</v>
      </c>
      <c r="AC88" s="17">
        <f>'Expenditures 2003-04'!AB88/'Expenditures 2003-04 Per Pupil'!C88</f>
        <v>0</v>
      </c>
    </row>
    <row r="89" spans="1:29" x14ac:dyDescent="0.25">
      <c r="A89" s="12" t="s">
        <v>89</v>
      </c>
      <c r="B89" s="11" t="s">
        <v>272</v>
      </c>
      <c r="C89" s="6">
        <v>488.05229999999995</v>
      </c>
      <c r="D89" s="17">
        <f>'Expenditures 2003-04'!C89/'Expenditures 2003-04 Per Pupil'!C89</f>
        <v>8407.9850048857479</v>
      </c>
      <c r="E89" s="17">
        <f>'Expenditures 2003-04'!D89/'Expenditures 2003-04 Per Pupil'!C89</f>
        <v>7976.930402745772</v>
      </c>
      <c r="F89" s="17">
        <f>'Expenditures 2003-04'!E89/'Expenditures 2003-04 Per Pupil'!C89</f>
        <v>4532.0408284112182</v>
      </c>
      <c r="G89" s="17">
        <f>'Expenditures 2003-04'!F89/'Expenditures 2003-04 Per Pupil'!C89</f>
        <v>206.30836080477442</v>
      </c>
      <c r="H89" s="17">
        <f>'Expenditures 2003-04'!G89/'Expenditures 2003-04 Per Pupil'!C89</f>
        <v>343.05212781499034</v>
      </c>
      <c r="I89" s="17">
        <f>'Expenditures 2003-04'!H89/'Expenditures 2003-04 Per Pupil'!C89</f>
        <v>844.10527314388241</v>
      </c>
      <c r="J89" s="17">
        <f>'Expenditures 2003-04'!I89/'Expenditures 2003-04 Per Pupil'!C89</f>
        <v>389.74489004559558</v>
      </c>
      <c r="K89" s="17">
        <f>'Expenditures 2003-04'!J89/'Expenditures 2003-04 Per Pupil'!C89</f>
        <v>8.1958429455203888E-2</v>
      </c>
      <c r="L89" s="17">
        <f>'Expenditures 2003-04'!K89/'Expenditures 2003-04 Per Pupil'!C89</f>
        <v>698.96150474037324</v>
      </c>
      <c r="M89" s="17">
        <f>'Expenditures 2003-04'!L89/'Expenditures 2003-04 Per Pupil'!C89</f>
        <v>286.60551338452871</v>
      </c>
      <c r="N89" s="17">
        <f>'Expenditures 2003-04'!M89/'Expenditures 2003-04 Per Pupil'!C89</f>
        <v>0</v>
      </c>
      <c r="O89" s="17">
        <f>'Expenditures 2003-04'!N89/'Expenditures 2003-04 Per Pupil'!C89</f>
        <v>0</v>
      </c>
      <c r="P89" s="17">
        <f>'Expenditures 2003-04'!O89/'Expenditures 2003-04 Per Pupil'!C89</f>
        <v>528.25252539533165</v>
      </c>
      <c r="Q89" s="17">
        <f>'Expenditures 2003-04'!P89/'Expenditures 2003-04 Per Pupil'!C89</f>
        <v>0</v>
      </c>
      <c r="R89" s="17">
        <f>'Expenditures 2003-04'!Q89/'Expenditures 2003-04 Per Pupil'!C89</f>
        <v>147.77742057562276</v>
      </c>
      <c r="S89" s="17">
        <f>'Expenditures 2003-04'!R89/'Expenditures 2003-04 Per Pupil'!C89</f>
        <v>0</v>
      </c>
      <c r="T89" s="17">
        <f>'Expenditures 2003-04'!S89/'Expenditures 2003-04 Per Pupil'!C89</f>
        <v>0</v>
      </c>
      <c r="U89" s="17">
        <f>'Expenditures 2003-04'!T89/'Expenditures 2003-04 Per Pupil'!C89</f>
        <v>0</v>
      </c>
      <c r="V89" s="17">
        <f>'Expenditures 2003-04'!U89/'Expenditures 2003-04 Per Pupil'!C89</f>
        <v>0</v>
      </c>
      <c r="W89" s="17">
        <f>'Expenditures 2003-04'!V89/'Expenditures 2003-04 Per Pupil'!C89</f>
        <v>0</v>
      </c>
      <c r="X89" s="17">
        <f>'Expenditures 2003-04'!W89/'Expenditures 2003-04 Per Pupil'!C89</f>
        <v>0</v>
      </c>
      <c r="Y89" s="17">
        <f>'Expenditures 2003-04'!X89/'Expenditures 2003-04 Per Pupil'!C89</f>
        <v>0</v>
      </c>
      <c r="Z89" s="17">
        <f>'Expenditures 2003-04'!Y89/'Expenditures 2003-04 Per Pupil'!C89</f>
        <v>160.6303258892541</v>
      </c>
      <c r="AA89" s="17">
        <f>'Expenditures 2003-04'!Z89/'Expenditures 2003-04 Per Pupil'!C89</f>
        <v>0</v>
      </c>
      <c r="AB89" s="17">
        <f>'Expenditures 2003-04'!AA89/'Expenditures 2003-04 Per Pupil'!C89</f>
        <v>270.4242762507215</v>
      </c>
      <c r="AC89" s="17">
        <f>'Expenditures 2003-04'!AB89/'Expenditures 2003-04 Per Pupil'!C89</f>
        <v>8.6261247001602097</v>
      </c>
    </row>
    <row r="90" spans="1:29" x14ac:dyDescent="0.25">
      <c r="A90" s="12" t="s">
        <v>90</v>
      </c>
      <c r="B90" s="11" t="s">
        <v>273</v>
      </c>
      <c r="C90" s="6">
        <v>6071.5213000000003</v>
      </c>
      <c r="D90" s="17">
        <f>'Expenditures 2003-04'!C90/'Expenditures 2003-04 Per Pupil'!C90</f>
        <v>7282.2357882529377</v>
      </c>
      <c r="E90" s="17">
        <f>'Expenditures 2003-04'!D90/'Expenditures 2003-04 Per Pupil'!C90</f>
        <v>6775.1377994836321</v>
      </c>
      <c r="F90" s="17">
        <f>'Expenditures 2003-04'!E90/'Expenditures 2003-04 Per Pupil'!C90</f>
        <v>4129.1333919885938</v>
      </c>
      <c r="G90" s="17">
        <f>'Expenditures 2003-04'!F90/'Expenditures 2003-04 Per Pupil'!C90</f>
        <v>250.4614008354051</v>
      </c>
      <c r="H90" s="17">
        <f>'Expenditures 2003-04'!G90/'Expenditures 2003-04 Per Pupil'!C90</f>
        <v>254.54769136690666</v>
      </c>
      <c r="I90" s="17">
        <f>'Expenditures 2003-04'!H90/'Expenditures 2003-04 Per Pupil'!C90</f>
        <v>44.399837648597227</v>
      </c>
      <c r="J90" s="17">
        <f>'Expenditures 2003-04'!I90/'Expenditures 2003-04 Per Pupil'!C90</f>
        <v>348.68860626413345</v>
      </c>
      <c r="K90" s="17">
        <f>'Expenditures 2003-04'!J90/'Expenditures 2003-04 Per Pupil'!C90</f>
        <v>135.04012742243034</v>
      </c>
      <c r="L90" s="17">
        <f>'Expenditures 2003-04'!K90/'Expenditures 2003-04 Per Pupil'!C90</f>
        <v>577.85523374512411</v>
      </c>
      <c r="M90" s="17">
        <f>'Expenditures 2003-04'!L90/'Expenditures 2003-04 Per Pupil'!C90</f>
        <v>452.89481567000348</v>
      </c>
      <c r="N90" s="17">
        <f>'Expenditures 2003-04'!M90/'Expenditures 2003-04 Per Pupil'!C90</f>
        <v>142.4628453498137</v>
      </c>
      <c r="O90" s="17">
        <f>'Expenditures 2003-04'!N90/'Expenditures 2003-04 Per Pupil'!C90</f>
        <v>0</v>
      </c>
      <c r="P90" s="17">
        <f>'Expenditures 2003-04'!O90/'Expenditures 2003-04 Per Pupil'!C90</f>
        <v>353.95938905789558</v>
      </c>
      <c r="Q90" s="17">
        <f>'Expenditures 2003-04'!P90/'Expenditures 2003-04 Per Pupil'!C90</f>
        <v>0</v>
      </c>
      <c r="R90" s="17">
        <f>'Expenditures 2003-04'!Q90/'Expenditures 2003-04 Per Pupil'!C90</f>
        <v>85.694460134727677</v>
      </c>
      <c r="S90" s="17">
        <f>'Expenditures 2003-04'!R90/'Expenditures 2003-04 Per Pupil'!C90</f>
        <v>0</v>
      </c>
      <c r="T90" s="17">
        <f>'Expenditures 2003-04'!S90/'Expenditures 2003-04 Per Pupil'!C90</f>
        <v>0</v>
      </c>
      <c r="U90" s="17">
        <f>'Expenditures 2003-04'!T90/'Expenditures 2003-04 Per Pupil'!C90</f>
        <v>0.1235275251360808</v>
      </c>
      <c r="V90" s="17">
        <f>'Expenditures 2003-04'!U90/'Expenditures 2003-04 Per Pupil'!C90</f>
        <v>0</v>
      </c>
      <c r="W90" s="17">
        <f>'Expenditures 2003-04'!V90/'Expenditures 2003-04 Per Pupil'!C90</f>
        <v>0</v>
      </c>
      <c r="X90" s="17">
        <f>'Expenditures 2003-04'!W90/'Expenditures 2003-04 Per Pupil'!C90</f>
        <v>0</v>
      </c>
      <c r="Y90" s="17">
        <f>'Expenditures 2003-04'!X90/'Expenditures 2003-04 Per Pupil'!C90</f>
        <v>0</v>
      </c>
      <c r="Z90" s="17">
        <f>'Expenditures 2003-04'!Y90/'Expenditures 2003-04 Per Pupil'!C90</f>
        <v>0</v>
      </c>
      <c r="AA90" s="17">
        <f>'Expenditures 2003-04'!Z90/'Expenditures 2003-04 Per Pupil'!C90</f>
        <v>0</v>
      </c>
      <c r="AB90" s="17">
        <f>'Expenditures 2003-04'!AA90/'Expenditures 2003-04 Per Pupil'!C90</f>
        <v>506.97446124416956</v>
      </c>
      <c r="AC90" s="17">
        <f>'Expenditures 2003-04'!AB90/'Expenditures 2003-04 Per Pupil'!C90</f>
        <v>163.60873838983318</v>
      </c>
    </row>
    <row r="91" spans="1:29" x14ac:dyDescent="0.25">
      <c r="A91" s="12" t="s">
        <v>91</v>
      </c>
      <c r="B91" s="11" t="s">
        <v>274</v>
      </c>
      <c r="C91" s="6">
        <v>3328.2462</v>
      </c>
      <c r="D91" s="17">
        <f>'Expenditures 2003-04'!C91/'Expenditures 2003-04 Per Pupil'!C91</f>
        <v>7182.2689379169124</v>
      </c>
      <c r="E91" s="17">
        <f>'Expenditures 2003-04'!D91/'Expenditures 2003-04 Per Pupil'!C91</f>
        <v>6860.4387740305992</v>
      </c>
      <c r="F91" s="17">
        <f>'Expenditures 2003-04'!E91/'Expenditures 2003-04 Per Pupil'!C91</f>
        <v>4207.0716162764638</v>
      </c>
      <c r="G91" s="17">
        <f>'Expenditures 2003-04'!F91/'Expenditures 2003-04 Per Pupil'!C91</f>
        <v>107.71904434233261</v>
      </c>
      <c r="H91" s="17">
        <f>'Expenditures 2003-04'!G91/'Expenditures 2003-04 Per Pupil'!C91</f>
        <v>104.7318464601567</v>
      </c>
      <c r="I91" s="17">
        <f>'Expenditures 2003-04'!H91/'Expenditures 2003-04 Per Pupil'!C91</f>
        <v>135.40469151591009</v>
      </c>
      <c r="J91" s="17">
        <f>'Expenditures 2003-04'!I91/'Expenditures 2003-04 Per Pupil'!C91</f>
        <v>240.29685664479987</v>
      </c>
      <c r="K91" s="17">
        <f>'Expenditures 2003-04'!J91/'Expenditures 2003-04 Per Pupil'!C91</f>
        <v>66.650952684930573</v>
      </c>
      <c r="L91" s="17">
        <f>'Expenditures 2003-04'!K91/'Expenditures 2003-04 Per Pupil'!C91</f>
        <v>661.33767087302613</v>
      </c>
      <c r="M91" s="17">
        <f>'Expenditures 2003-04'!L91/'Expenditures 2003-04 Per Pupil'!C91</f>
        <v>521.42198194352329</v>
      </c>
      <c r="N91" s="17">
        <f>'Expenditures 2003-04'!M91/'Expenditures 2003-04 Per Pupil'!C91</f>
        <v>111.79890778512718</v>
      </c>
      <c r="O91" s="17">
        <f>'Expenditures 2003-04'!N91/'Expenditures 2003-04 Per Pupil'!C91</f>
        <v>0</v>
      </c>
      <c r="P91" s="17">
        <f>'Expenditures 2003-04'!O91/'Expenditures 2003-04 Per Pupil'!C91</f>
        <v>490.60346256836408</v>
      </c>
      <c r="Q91" s="17">
        <f>'Expenditures 2003-04'!P91/'Expenditures 2003-04 Per Pupil'!C91</f>
        <v>0</v>
      </c>
      <c r="R91" s="17">
        <f>'Expenditures 2003-04'!Q91/'Expenditures 2003-04 Per Pupil'!C91</f>
        <v>213.40174293596431</v>
      </c>
      <c r="S91" s="17">
        <f>'Expenditures 2003-04'!R91/'Expenditures 2003-04 Per Pupil'!C91</f>
        <v>0</v>
      </c>
      <c r="T91" s="17">
        <f>'Expenditures 2003-04'!S91/'Expenditures 2003-04 Per Pupil'!C91</f>
        <v>0</v>
      </c>
      <c r="U91" s="17">
        <f>'Expenditures 2003-04'!T91/'Expenditures 2003-04 Per Pupil'!C91</f>
        <v>0</v>
      </c>
      <c r="V91" s="17">
        <f>'Expenditures 2003-04'!U91/'Expenditures 2003-04 Per Pupil'!C91</f>
        <v>0</v>
      </c>
      <c r="W91" s="17">
        <f>'Expenditures 2003-04'!V91/'Expenditures 2003-04 Per Pupil'!C91</f>
        <v>0</v>
      </c>
      <c r="X91" s="17">
        <f>'Expenditures 2003-04'!W91/'Expenditures 2003-04 Per Pupil'!C91</f>
        <v>0</v>
      </c>
      <c r="Y91" s="17">
        <f>'Expenditures 2003-04'!X91/'Expenditures 2003-04 Per Pupil'!C91</f>
        <v>0</v>
      </c>
      <c r="Z91" s="17">
        <f>'Expenditures 2003-04'!Y91/'Expenditures 2003-04 Per Pupil'!C91</f>
        <v>0</v>
      </c>
      <c r="AA91" s="17">
        <f>'Expenditures 2003-04'!Z91/'Expenditures 2003-04 Per Pupil'!C91</f>
        <v>0</v>
      </c>
      <c r="AB91" s="17">
        <f>'Expenditures 2003-04'!AA91/'Expenditures 2003-04 Per Pupil'!C91</f>
        <v>321.83016388631347</v>
      </c>
      <c r="AC91" s="17">
        <f>'Expenditures 2003-04'!AB91/'Expenditures 2003-04 Per Pupil'!C91</f>
        <v>136.86889509556113</v>
      </c>
    </row>
    <row r="92" spans="1:29" x14ac:dyDescent="0.25">
      <c r="A92" s="12" t="s">
        <v>92</v>
      </c>
      <c r="B92" s="11" t="s">
        <v>275</v>
      </c>
      <c r="C92" s="6">
        <v>11324.5677</v>
      </c>
      <c r="D92" s="17">
        <f>'Expenditures 2003-04'!C92/'Expenditures 2003-04 Per Pupil'!C92</f>
        <v>6687.4567565170728</v>
      </c>
      <c r="E92" s="17">
        <f>'Expenditures 2003-04'!D92/'Expenditures 2003-04 Per Pupil'!C92</f>
        <v>6038.1175371489016</v>
      </c>
      <c r="F92" s="17">
        <f>'Expenditures 2003-04'!E92/'Expenditures 2003-04 Per Pupil'!C92</f>
        <v>3428.4744785445546</v>
      </c>
      <c r="G92" s="17">
        <f>'Expenditures 2003-04'!F92/'Expenditures 2003-04 Per Pupil'!C92</f>
        <v>326.28937261772916</v>
      </c>
      <c r="H92" s="17">
        <f>'Expenditures 2003-04'!G92/'Expenditures 2003-04 Per Pupil'!C92</f>
        <v>230.12007160326306</v>
      </c>
      <c r="I92" s="17">
        <f>'Expenditures 2003-04'!H92/'Expenditures 2003-04 Per Pupil'!C92</f>
        <v>170.72538142007841</v>
      </c>
      <c r="J92" s="17">
        <f>'Expenditures 2003-04'!I92/'Expenditures 2003-04 Per Pupil'!C92</f>
        <v>299.22513245251736</v>
      </c>
      <c r="K92" s="17">
        <f>'Expenditures 2003-04'!J92/'Expenditures 2003-04 Per Pupil'!C92</f>
        <v>64.247525316131927</v>
      </c>
      <c r="L92" s="17">
        <f>'Expenditures 2003-04'!K92/'Expenditures 2003-04 Per Pupil'!C92</f>
        <v>685.32033942452392</v>
      </c>
      <c r="M92" s="17">
        <f>'Expenditures 2003-04'!L92/'Expenditures 2003-04 Per Pupil'!C92</f>
        <v>427.29343920121568</v>
      </c>
      <c r="N92" s="17">
        <f>'Expenditures 2003-04'!M92/'Expenditures 2003-04 Per Pupil'!C92</f>
        <v>18.752677861601729</v>
      </c>
      <c r="O92" s="17">
        <f>'Expenditures 2003-04'!N92/'Expenditures 2003-04 Per Pupil'!C92</f>
        <v>0</v>
      </c>
      <c r="P92" s="17">
        <f>'Expenditures 2003-04'!O92/'Expenditures 2003-04 Per Pupil'!C92</f>
        <v>342.37626218614952</v>
      </c>
      <c r="Q92" s="17">
        <f>'Expenditures 2003-04'!P92/'Expenditures 2003-04 Per Pupil'!C92</f>
        <v>0</v>
      </c>
      <c r="R92" s="17">
        <f>'Expenditures 2003-04'!Q92/'Expenditures 2003-04 Per Pupil'!C92</f>
        <v>45.292856521136791</v>
      </c>
      <c r="S92" s="17">
        <f>'Expenditures 2003-04'!R92/'Expenditures 2003-04 Per Pupil'!C92</f>
        <v>0</v>
      </c>
      <c r="T92" s="17">
        <f>'Expenditures 2003-04'!S92/'Expenditures 2003-04 Per Pupil'!C92</f>
        <v>0</v>
      </c>
      <c r="U92" s="17">
        <f>'Expenditures 2003-04'!T92/'Expenditures 2003-04 Per Pupil'!C92</f>
        <v>0</v>
      </c>
      <c r="V92" s="17">
        <f>'Expenditures 2003-04'!U92/'Expenditures 2003-04 Per Pupil'!C92</f>
        <v>0</v>
      </c>
      <c r="W92" s="17">
        <f>'Expenditures 2003-04'!V92/'Expenditures 2003-04 Per Pupil'!C92</f>
        <v>0</v>
      </c>
      <c r="X92" s="17">
        <f>'Expenditures 2003-04'!W92/'Expenditures 2003-04 Per Pupil'!C92</f>
        <v>31.937280042928265</v>
      </c>
      <c r="Y92" s="17">
        <f>'Expenditures 2003-04'!X92/'Expenditures 2003-04 Per Pupil'!C92</f>
        <v>0</v>
      </c>
      <c r="Z92" s="17">
        <f>'Expenditures 2003-04'!Y92/'Expenditures 2003-04 Per Pupil'!C92</f>
        <v>5.3432503211579547</v>
      </c>
      <c r="AA92" s="17">
        <f>'Expenditures 2003-04'!Z92/'Expenditures 2003-04 Per Pupil'!C92</f>
        <v>0</v>
      </c>
      <c r="AB92" s="17">
        <f>'Expenditures 2003-04'!AA92/'Expenditures 2003-04 Per Pupil'!C92</f>
        <v>612.05868900408439</v>
      </c>
      <c r="AC92" s="17">
        <f>'Expenditures 2003-04'!AB92/'Expenditures 2003-04 Per Pupil'!C92</f>
        <v>356.79568942839205</v>
      </c>
    </row>
    <row r="93" spans="1:29" x14ac:dyDescent="0.25">
      <c r="A93" s="12" t="s">
        <v>93</v>
      </c>
      <c r="B93" s="11" t="s">
        <v>276</v>
      </c>
      <c r="C93" s="6">
        <v>2409.6844000000001</v>
      </c>
      <c r="D93" s="17">
        <f>'Expenditures 2003-04'!C93/'Expenditures 2003-04 Per Pupil'!C93</f>
        <v>8746.1936384698347</v>
      </c>
      <c r="E93" s="17">
        <f>'Expenditures 2003-04'!D93/'Expenditures 2003-04 Per Pupil'!C93</f>
        <v>8253.6442656142008</v>
      </c>
      <c r="F93" s="17">
        <f>'Expenditures 2003-04'!E93/'Expenditures 2003-04 Per Pupil'!C93</f>
        <v>4989.1910119018075</v>
      </c>
      <c r="G93" s="17">
        <f>'Expenditures 2003-04'!F93/'Expenditures 2003-04 Per Pupil'!C93</f>
        <v>173.95277572448904</v>
      </c>
      <c r="H93" s="17">
        <f>'Expenditures 2003-04'!G93/'Expenditures 2003-04 Per Pupil'!C93</f>
        <v>330.39189281384728</v>
      </c>
      <c r="I93" s="17">
        <f>'Expenditures 2003-04'!H93/'Expenditures 2003-04 Per Pupil'!C93</f>
        <v>235.15479454487897</v>
      </c>
      <c r="J93" s="17">
        <f>'Expenditures 2003-04'!I93/'Expenditures 2003-04 Per Pupil'!C93</f>
        <v>331.15429555837267</v>
      </c>
      <c r="K93" s="17">
        <f>'Expenditures 2003-04'!J93/'Expenditures 2003-04 Per Pupil'!C93</f>
        <v>110.02258221035086</v>
      </c>
      <c r="L93" s="17">
        <f>'Expenditures 2003-04'!K93/'Expenditures 2003-04 Per Pupil'!C93</f>
        <v>697.81829935903636</v>
      </c>
      <c r="M93" s="17">
        <f>'Expenditures 2003-04'!L93/'Expenditures 2003-04 Per Pupil'!C93</f>
        <v>640.84723294054606</v>
      </c>
      <c r="N93" s="17">
        <f>'Expenditures 2003-04'!M93/'Expenditures 2003-04 Per Pupil'!C93</f>
        <v>0</v>
      </c>
      <c r="O93" s="17">
        <f>'Expenditures 2003-04'!N93/'Expenditures 2003-04 Per Pupil'!C93</f>
        <v>0</v>
      </c>
      <c r="P93" s="17">
        <f>'Expenditures 2003-04'!O93/'Expenditures 2003-04 Per Pupil'!C93</f>
        <v>546.385754914627</v>
      </c>
      <c r="Q93" s="17">
        <f>'Expenditures 2003-04'!P93/'Expenditures 2003-04 Per Pupil'!C93</f>
        <v>0</v>
      </c>
      <c r="R93" s="17">
        <f>'Expenditures 2003-04'!Q93/'Expenditures 2003-04 Per Pupil'!C93</f>
        <v>198.72562564624644</v>
      </c>
      <c r="S93" s="17">
        <f>'Expenditures 2003-04'!R93/'Expenditures 2003-04 Per Pupil'!C93</f>
        <v>0</v>
      </c>
      <c r="T93" s="17">
        <f>'Expenditures 2003-04'!S93/'Expenditures 2003-04 Per Pupil'!C93</f>
        <v>0</v>
      </c>
      <c r="U93" s="17">
        <f>'Expenditures 2003-04'!T93/'Expenditures 2003-04 Per Pupil'!C93</f>
        <v>0</v>
      </c>
      <c r="V93" s="17">
        <f>'Expenditures 2003-04'!U93/'Expenditures 2003-04 Per Pupil'!C93</f>
        <v>58.032798817969692</v>
      </c>
      <c r="W93" s="17">
        <f>'Expenditures 2003-04'!V93/'Expenditures 2003-04 Per Pupil'!C93</f>
        <v>0</v>
      </c>
      <c r="X93" s="17">
        <f>'Expenditures 2003-04'!W93/'Expenditures 2003-04 Per Pupil'!C93</f>
        <v>0</v>
      </c>
      <c r="Y93" s="17">
        <f>'Expenditures 2003-04'!X93/'Expenditures 2003-04 Per Pupil'!C93</f>
        <v>0</v>
      </c>
      <c r="Z93" s="17">
        <f>'Expenditures 2003-04'!Y93/'Expenditures 2003-04 Per Pupil'!C93</f>
        <v>0</v>
      </c>
      <c r="AA93" s="17">
        <f>'Expenditures 2003-04'!Z93/'Expenditures 2003-04 Per Pupil'!C93</f>
        <v>0</v>
      </c>
      <c r="AB93" s="17">
        <f>'Expenditures 2003-04'!AA93/'Expenditures 2003-04 Per Pupil'!C93</f>
        <v>434.51657403766234</v>
      </c>
      <c r="AC93" s="17">
        <f>'Expenditures 2003-04'!AB93/'Expenditures 2003-04 Per Pupil'!C93</f>
        <v>10.206730806739671</v>
      </c>
    </row>
    <row r="94" spans="1:29" x14ac:dyDescent="0.25">
      <c r="A94" s="12" t="s">
        <v>94</v>
      </c>
      <c r="B94" s="11" t="s">
        <v>277</v>
      </c>
      <c r="C94" s="6">
        <v>4239.5321999999996</v>
      </c>
      <c r="D94" s="17">
        <f>'Expenditures 2003-04'!C94/'Expenditures 2003-04 Per Pupil'!C94</f>
        <v>7786.9009934633832</v>
      </c>
      <c r="E94" s="17">
        <f>'Expenditures 2003-04'!D94/'Expenditures 2003-04 Per Pupil'!C94</f>
        <v>7463.4676509828141</v>
      </c>
      <c r="F94" s="17">
        <f>'Expenditures 2003-04'!E94/'Expenditures 2003-04 Per Pupil'!C94</f>
        <v>4471.6607931412818</v>
      </c>
      <c r="G94" s="17">
        <f>'Expenditures 2003-04'!F94/'Expenditures 2003-04 Per Pupil'!C94</f>
        <v>303.14011531744001</v>
      </c>
      <c r="H94" s="17">
        <f>'Expenditures 2003-04'!G94/'Expenditures 2003-04 Per Pupil'!C94</f>
        <v>213.61446670932233</v>
      </c>
      <c r="I94" s="17">
        <f>'Expenditures 2003-04'!H94/'Expenditures 2003-04 Per Pupil'!C94</f>
        <v>130.42407839242264</v>
      </c>
      <c r="J94" s="17">
        <f>'Expenditures 2003-04'!I94/'Expenditures 2003-04 Per Pupil'!C94</f>
        <v>282.76128437000671</v>
      </c>
      <c r="K94" s="17">
        <f>'Expenditures 2003-04'!J94/'Expenditures 2003-04 Per Pupil'!C94</f>
        <v>137.82843776961997</v>
      </c>
      <c r="L94" s="17">
        <f>'Expenditures 2003-04'!K94/'Expenditures 2003-04 Per Pupil'!C94</f>
        <v>772.03955426969048</v>
      </c>
      <c r="M94" s="17">
        <f>'Expenditures 2003-04'!L94/'Expenditures 2003-04 Per Pupil'!C94</f>
        <v>453.67708729750899</v>
      </c>
      <c r="N94" s="17">
        <f>'Expenditures 2003-04'!M94/'Expenditures 2003-04 Per Pupil'!C94</f>
        <v>0</v>
      </c>
      <c r="O94" s="17">
        <f>'Expenditures 2003-04'!N94/'Expenditures 2003-04 Per Pupil'!C94</f>
        <v>0</v>
      </c>
      <c r="P94" s="17">
        <f>'Expenditures 2003-04'!O94/'Expenditures 2003-04 Per Pupil'!C94</f>
        <v>526.55116760287842</v>
      </c>
      <c r="Q94" s="17">
        <f>'Expenditures 2003-04'!P94/'Expenditures 2003-04 Per Pupil'!C94</f>
        <v>0</v>
      </c>
      <c r="R94" s="17">
        <f>'Expenditures 2003-04'!Q94/'Expenditures 2003-04 Per Pupil'!C94</f>
        <v>171.77066611264328</v>
      </c>
      <c r="S94" s="17">
        <f>'Expenditures 2003-04'!R94/'Expenditures 2003-04 Per Pupil'!C94</f>
        <v>0</v>
      </c>
      <c r="T94" s="17">
        <f>'Expenditures 2003-04'!S94/'Expenditures 2003-04 Per Pupil'!C94</f>
        <v>0</v>
      </c>
      <c r="U94" s="17">
        <f>'Expenditures 2003-04'!T94/'Expenditures 2003-04 Per Pupil'!C94</f>
        <v>0</v>
      </c>
      <c r="V94" s="17">
        <f>'Expenditures 2003-04'!U94/'Expenditures 2003-04 Per Pupil'!C94</f>
        <v>0</v>
      </c>
      <c r="W94" s="17">
        <f>'Expenditures 2003-04'!V94/'Expenditures 2003-04 Per Pupil'!C94</f>
        <v>0</v>
      </c>
      <c r="X94" s="17">
        <f>'Expenditures 2003-04'!W94/'Expenditures 2003-04 Per Pupil'!C94</f>
        <v>0</v>
      </c>
      <c r="Y94" s="17">
        <f>'Expenditures 2003-04'!X94/'Expenditures 2003-04 Per Pupil'!C94</f>
        <v>0</v>
      </c>
      <c r="Z94" s="17">
        <f>'Expenditures 2003-04'!Y94/'Expenditures 2003-04 Per Pupil'!C94</f>
        <v>14.872758838817171</v>
      </c>
      <c r="AA94" s="17">
        <f>'Expenditures 2003-04'!Z94/'Expenditures 2003-04 Per Pupil'!C94</f>
        <v>0</v>
      </c>
      <c r="AB94" s="17">
        <f>'Expenditures 2003-04'!AA94/'Expenditures 2003-04 Per Pupil'!C94</f>
        <v>308.5605836417518</v>
      </c>
      <c r="AC94" s="17">
        <f>'Expenditures 2003-04'!AB94/'Expenditures 2003-04 Per Pupil'!C94</f>
        <v>295.96060386096372</v>
      </c>
    </row>
    <row r="95" spans="1:29" x14ac:dyDescent="0.25">
      <c r="A95" s="12" t="s">
        <v>95</v>
      </c>
      <c r="B95" s="11" t="s">
        <v>278</v>
      </c>
      <c r="C95" s="6">
        <v>2159.6269000000002</v>
      </c>
      <c r="D95" s="17">
        <f>'Expenditures 2003-04'!C95/'Expenditures 2003-04 Per Pupil'!C95</f>
        <v>6755.8623112168125</v>
      </c>
      <c r="E95" s="17">
        <f>'Expenditures 2003-04'!D95/'Expenditures 2003-04 Per Pupil'!C95</f>
        <v>6374.162189774539</v>
      </c>
      <c r="F95" s="17">
        <f>'Expenditures 2003-04'!E95/'Expenditures 2003-04 Per Pupil'!C95</f>
        <v>3908.4490334881452</v>
      </c>
      <c r="G95" s="17">
        <f>'Expenditures 2003-04'!F95/'Expenditures 2003-04 Per Pupil'!C95</f>
        <v>268.52370194129361</v>
      </c>
      <c r="H95" s="17">
        <f>'Expenditures 2003-04'!G95/'Expenditures 2003-04 Per Pupil'!C95</f>
        <v>213.72395389222089</v>
      </c>
      <c r="I95" s="17">
        <f>'Expenditures 2003-04'!H95/'Expenditures 2003-04 Per Pupil'!C95</f>
        <v>144.2270051368595</v>
      </c>
      <c r="J95" s="17">
        <f>'Expenditures 2003-04'!I95/'Expenditures 2003-04 Per Pupil'!C95</f>
        <v>318.05492420936224</v>
      </c>
      <c r="K95" s="17">
        <f>'Expenditures 2003-04'!J95/'Expenditures 2003-04 Per Pupil'!C95</f>
        <v>125.88947655727013</v>
      </c>
      <c r="L95" s="17">
        <f>'Expenditures 2003-04'!K95/'Expenditures 2003-04 Per Pupil'!C95</f>
        <v>574.08464860295999</v>
      </c>
      <c r="M95" s="17">
        <f>'Expenditures 2003-04'!L95/'Expenditures 2003-04 Per Pupil'!C95</f>
        <v>357.03323106412495</v>
      </c>
      <c r="N95" s="17">
        <f>'Expenditures 2003-04'!M95/'Expenditures 2003-04 Per Pupil'!C95</f>
        <v>0</v>
      </c>
      <c r="O95" s="17">
        <f>'Expenditures 2003-04'!N95/'Expenditures 2003-04 Per Pupil'!C95</f>
        <v>0</v>
      </c>
      <c r="P95" s="17">
        <f>'Expenditures 2003-04'!O95/'Expenditures 2003-04 Per Pupil'!C95</f>
        <v>381.46804431821067</v>
      </c>
      <c r="Q95" s="17">
        <f>'Expenditures 2003-04'!P95/'Expenditures 2003-04 Per Pupil'!C95</f>
        <v>0</v>
      </c>
      <c r="R95" s="17">
        <f>'Expenditures 2003-04'!Q95/'Expenditures 2003-04 Per Pupil'!C95</f>
        <v>82.708170564091418</v>
      </c>
      <c r="S95" s="17">
        <f>'Expenditures 2003-04'!R95/'Expenditures 2003-04 Per Pupil'!C95</f>
        <v>0</v>
      </c>
      <c r="T95" s="17">
        <f>'Expenditures 2003-04'!S95/'Expenditures 2003-04 Per Pupil'!C95</f>
        <v>0</v>
      </c>
      <c r="U95" s="17">
        <f>'Expenditures 2003-04'!T95/'Expenditures 2003-04 Per Pupil'!C95</f>
        <v>0</v>
      </c>
      <c r="V95" s="17">
        <f>'Expenditures 2003-04'!U95/'Expenditures 2003-04 Per Pupil'!C95</f>
        <v>9.362885783650869</v>
      </c>
      <c r="W95" s="17">
        <f>'Expenditures 2003-04'!V95/'Expenditures 2003-04 Per Pupil'!C95</f>
        <v>0</v>
      </c>
      <c r="X95" s="17">
        <f>'Expenditures 2003-04'!W95/'Expenditures 2003-04 Per Pupil'!C95</f>
        <v>0</v>
      </c>
      <c r="Y95" s="17">
        <f>'Expenditures 2003-04'!X95/'Expenditures 2003-04 Per Pupil'!C95</f>
        <v>0</v>
      </c>
      <c r="Z95" s="17">
        <f>'Expenditures 2003-04'!Y95/'Expenditures 2003-04 Per Pupil'!C95</f>
        <v>0</v>
      </c>
      <c r="AA95" s="17">
        <f>'Expenditures 2003-04'!Z95/'Expenditures 2003-04 Per Pupil'!C95</f>
        <v>0</v>
      </c>
      <c r="AB95" s="17">
        <f>'Expenditures 2003-04'!AA95/'Expenditures 2003-04 Per Pupil'!C95</f>
        <v>372.33723565862232</v>
      </c>
      <c r="AC95" s="17">
        <f>'Expenditures 2003-04'!AB95/'Expenditures 2003-04 Per Pupil'!C95</f>
        <v>10.894650367616739</v>
      </c>
    </row>
    <row r="96" spans="1:29" x14ac:dyDescent="0.25">
      <c r="A96" s="12" t="s">
        <v>96</v>
      </c>
      <c r="B96" s="11" t="s">
        <v>279</v>
      </c>
      <c r="C96" s="6">
        <v>7837.4638999999997</v>
      </c>
      <c r="D96" s="17">
        <f>'Expenditures 2003-04'!C96/'Expenditures 2003-04 Per Pupil'!C96</f>
        <v>6658.8153331079457</v>
      </c>
      <c r="E96" s="17">
        <f>'Expenditures 2003-04'!D96/'Expenditures 2003-04 Per Pupil'!C96</f>
        <v>6363.8391891029951</v>
      </c>
      <c r="F96" s="17">
        <f>'Expenditures 2003-04'!E96/'Expenditures 2003-04 Per Pupil'!C96</f>
        <v>3646.4570739522005</v>
      </c>
      <c r="G96" s="17">
        <f>'Expenditures 2003-04'!F96/'Expenditures 2003-04 Per Pupil'!C96</f>
        <v>323.33810685877614</v>
      </c>
      <c r="H96" s="17">
        <f>'Expenditures 2003-04'!G96/'Expenditures 2003-04 Per Pupil'!C96</f>
        <v>367.97549906418072</v>
      </c>
      <c r="I96" s="17">
        <f>'Expenditures 2003-04'!H96/'Expenditures 2003-04 Per Pupil'!C96</f>
        <v>117.18571871189097</v>
      </c>
      <c r="J96" s="17">
        <f>'Expenditures 2003-04'!I96/'Expenditures 2003-04 Per Pupil'!C96</f>
        <v>227.36262555544278</v>
      </c>
      <c r="K96" s="17">
        <f>'Expenditures 2003-04'!J96/'Expenditures 2003-04 Per Pupil'!C96</f>
        <v>63.706384663538927</v>
      </c>
      <c r="L96" s="17">
        <f>'Expenditures 2003-04'!K96/'Expenditures 2003-04 Per Pupil'!C96</f>
        <v>620.6497295636666</v>
      </c>
      <c r="M96" s="17">
        <f>'Expenditures 2003-04'!L96/'Expenditures 2003-04 Per Pupil'!C96</f>
        <v>339.39047680972413</v>
      </c>
      <c r="N96" s="17">
        <f>'Expenditures 2003-04'!M96/'Expenditures 2003-04 Per Pupil'!C96</f>
        <v>4.3449450529526521</v>
      </c>
      <c r="O96" s="17">
        <f>'Expenditures 2003-04'!N96/'Expenditures 2003-04 Per Pupil'!C96</f>
        <v>0</v>
      </c>
      <c r="P96" s="17">
        <f>'Expenditures 2003-04'!O96/'Expenditures 2003-04 Per Pupil'!C96</f>
        <v>529.06523371673836</v>
      </c>
      <c r="Q96" s="17">
        <f>'Expenditures 2003-04'!P96/'Expenditures 2003-04 Per Pupil'!C96</f>
        <v>0</v>
      </c>
      <c r="R96" s="17">
        <f>'Expenditures 2003-04'!Q96/'Expenditures 2003-04 Per Pupil'!C96</f>
        <v>124.3633951538839</v>
      </c>
      <c r="S96" s="17">
        <f>'Expenditures 2003-04'!R96/'Expenditures 2003-04 Per Pupil'!C96</f>
        <v>0</v>
      </c>
      <c r="T96" s="17">
        <f>'Expenditures 2003-04'!S96/'Expenditures 2003-04 Per Pupil'!C96</f>
        <v>0</v>
      </c>
      <c r="U96" s="17">
        <f>'Expenditures 2003-04'!T96/'Expenditures 2003-04 Per Pupil'!C96</f>
        <v>0</v>
      </c>
      <c r="V96" s="17">
        <f>'Expenditures 2003-04'!U96/'Expenditures 2003-04 Per Pupil'!C96</f>
        <v>0</v>
      </c>
      <c r="W96" s="17">
        <f>'Expenditures 2003-04'!V96/'Expenditures 2003-04 Per Pupil'!C96</f>
        <v>0</v>
      </c>
      <c r="X96" s="17">
        <f>'Expenditures 2003-04'!W96/'Expenditures 2003-04 Per Pupil'!C96</f>
        <v>0</v>
      </c>
      <c r="Y96" s="17">
        <f>'Expenditures 2003-04'!X96/'Expenditures 2003-04 Per Pupil'!C96</f>
        <v>0</v>
      </c>
      <c r="Z96" s="17">
        <f>'Expenditures 2003-04'!Y96/'Expenditures 2003-04 Per Pupil'!C96</f>
        <v>6.8406248097678644</v>
      </c>
      <c r="AA96" s="17">
        <f>'Expenditures 2003-04'!Z96/'Expenditures 2003-04 Per Pupil'!C96</f>
        <v>0</v>
      </c>
      <c r="AB96" s="17">
        <f>'Expenditures 2003-04'!AA96/'Expenditures 2003-04 Per Pupil'!C96</f>
        <v>288.1355191951825</v>
      </c>
      <c r="AC96" s="17">
        <f>'Expenditures 2003-04'!AB96/'Expenditures 2003-04 Per Pupil'!C96</f>
        <v>396.32971451390034</v>
      </c>
    </row>
    <row r="97" spans="1:29" x14ac:dyDescent="0.25">
      <c r="A97" s="12" t="s">
        <v>97</v>
      </c>
      <c r="B97" s="11" t="s">
        <v>280</v>
      </c>
      <c r="C97" s="6">
        <v>2311.8942999999999</v>
      </c>
      <c r="D97" s="17">
        <f>'Expenditures 2003-04'!C97/'Expenditures 2003-04 Per Pupil'!C97</f>
        <v>7413.5031605899976</v>
      </c>
      <c r="E97" s="17">
        <f>'Expenditures 2003-04'!D97/'Expenditures 2003-04 Per Pupil'!C97</f>
        <v>7413.5031605899976</v>
      </c>
      <c r="F97" s="17">
        <f>'Expenditures 2003-04'!E97/'Expenditures 2003-04 Per Pupil'!C97</f>
        <v>4454.6637145132463</v>
      </c>
      <c r="G97" s="17">
        <f>'Expenditures 2003-04'!F97/'Expenditures 2003-04 Per Pupil'!C97</f>
        <v>159.86136995969065</v>
      </c>
      <c r="H97" s="17">
        <f>'Expenditures 2003-04'!G97/'Expenditures 2003-04 Per Pupil'!C97</f>
        <v>338.55404635064849</v>
      </c>
      <c r="I97" s="17">
        <f>'Expenditures 2003-04'!H97/'Expenditures 2003-04 Per Pupil'!C97</f>
        <v>141.56892034380638</v>
      </c>
      <c r="J97" s="17">
        <f>'Expenditures 2003-04'!I97/'Expenditures 2003-04 Per Pupil'!C97</f>
        <v>270.06068573290742</v>
      </c>
      <c r="K97" s="17">
        <f>'Expenditures 2003-04'!J97/'Expenditures 2003-04 Per Pupil'!C97</f>
        <v>71.060731452990737</v>
      </c>
      <c r="L97" s="17">
        <f>'Expenditures 2003-04'!K97/'Expenditures 2003-04 Per Pupil'!C97</f>
        <v>796.58192418226042</v>
      </c>
      <c r="M97" s="17">
        <f>'Expenditures 2003-04'!L97/'Expenditures 2003-04 Per Pupil'!C97</f>
        <v>570.02532511975141</v>
      </c>
      <c r="N97" s="17">
        <f>'Expenditures 2003-04'!M97/'Expenditures 2003-04 Per Pupil'!C97</f>
        <v>0</v>
      </c>
      <c r="O97" s="17">
        <f>'Expenditures 2003-04'!N97/'Expenditures 2003-04 Per Pupil'!C97</f>
        <v>0</v>
      </c>
      <c r="P97" s="17">
        <f>'Expenditures 2003-04'!O97/'Expenditures 2003-04 Per Pupil'!C97</f>
        <v>435.69637677639503</v>
      </c>
      <c r="Q97" s="17">
        <f>'Expenditures 2003-04'!P97/'Expenditures 2003-04 Per Pupil'!C97</f>
        <v>0</v>
      </c>
      <c r="R97" s="17">
        <f>'Expenditures 2003-04'!Q97/'Expenditures 2003-04 Per Pupil'!C97</f>
        <v>175.43006615830146</v>
      </c>
      <c r="S97" s="17">
        <f>'Expenditures 2003-04'!R97/'Expenditures 2003-04 Per Pupil'!C97</f>
        <v>0</v>
      </c>
      <c r="T97" s="17">
        <f>'Expenditures 2003-04'!S97/'Expenditures 2003-04 Per Pupil'!C97</f>
        <v>0</v>
      </c>
      <c r="U97" s="17">
        <f>'Expenditures 2003-04'!T97/'Expenditures 2003-04 Per Pupil'!C97</f>
        <v>0</v>
      </c>
      <c r="V97" s="17">
        <f>'Expenditures 2003-04'!U97/'Expenditures 2003-04 Per Pupil'!C97</f>
        <v>0</v>
      </c>
      <c r="W97" s="17">
        <f>'Expenditures 2003-04'!V97/'Expenditures 2003-04 Per Pupil'!C97</f>
        <v>0</v>
      </c>
      <c r="X97" s="17">
        <f>'Expenditures 2003-04'!W97/'Expenditures 2003-04 Per Pupil'!C97</f>
        <v>0</v>
      </c>
      <c r="Y97" s="17">
        <f>'Expenditures 2003-04'!X97/'Expenditures 2003-04 Per Pupil'!C97</f>
        <v>0</v>
      </c>
      <c r="Z97" s="17">
        <f>'Expenditures 2003-04'!Y97/'Expenditures 2003-04 Per Pupil'!C97</f>
        <v>0</v>
      </c>
      <c r="AA97" s="17">
        <f>'Expenditures 2003-04'!Z97/'Expenditures 2003-04 Per Pupil'!C97</f>
        <v>0</v>
      </c>
      <c r="AB97" s="17">
        <f>'Expenditures 2003-04'!AA97/'Expenditures 2003-04 Per Pupil'!C97</f>
        <v>0</v>
      </c>
      <c r="AC97" s="17">
        <f>'Expenditures 2003-04'!AB97/'Expenditures 2003-04 Per Pupil'!C97</f>
        <v>524.74924999815096</v>
      </c>
    </row>
    <row r="98" spans="1:29" x14ac:dyDescent="0.25">
      <c r="A98" s="12" t="s">
        <v>98</v>
      </c>
      <c r="B98" s="11" t="s">
        <v>281</v>
      </c>
      <c r="C98" s="6">
        <v>1142.4153999999999</v>
      </c>
      <c r="D98" s="17">
        <f>'Expenditures 2003-04'!C98/'Expenditures 2003-04 Per Pupil'!C98</f>
        <v>8335.1709106862527</v>
      </c>
      <c r="E98" s="17">
        <f>'Expenditures 2003-04'!D98/'Expenditures 2003-04 Per Pupil'!C98</f>
        <v>8060.8565325712534</v>
      </c>
      <c r="F98" s="17">
        <f>'Expenditures 2003-04'!E98/'Expenditures 2003-04 Per Pupil'!C98</f>
        <v>4212.7038903712264</v>
      </c>
      <c r="G98" s="17">
        <f>'Expenditures 2003-04'!F98/'Expenditures 2003-04 Per Pupil'!C98</f>
        <v>427.18354461958415</v>
      </c>
      <c r="H98" s="17">
        <f>'Expenditures 2003-04'!G98/'Expenditures 2003-04 Per Pupil'!C98</f>
        <v>627.33784926218618</v>
      </c>
      <c r="I98" s="17">
        <f>'Expenditures 2003-04'!H98/'Expenditures 2003-04 Per Pupil'!C98</f>
        <v>303.38515219595257</v>
      </c>
      <c r="J98" s="17">
        <f>'Expenditures 2003-04'!I98/'Expenditures 2003-04 Per Pupil'!C98</f>
        <v>524.45731211256441</v>
      </c>
      <c r="K98" s="17">
        <f>'Expenditures 2003-04'!J98/'Expenditures 2003-04 Per Pupil'!C98</f>
        <v>99.580949276419076</v>
      </c>
      <c r="L98" s="17">
        <f>'Expenditures 2003-04'!K98/'Expenditures 2003-04 Per Pupil'!C98</f>
        <v>623.28890174274613</v>
      </c>
      <c r="M98" s="17">
        <f>'Expenditures 2003-04'!L98/'Expenditures 2003-04 Per Pupil'!C98</f>
        <v>382.26774604053838</v>
      </c>
      <c r="N98" s="17">
        <f>'Expenditures 2003-04'!M98/'Expenditures 2003-04 Per Pupil'!C98</f>
        <v>143.40338899493128</v>
      </c>
      <c r="O98" s="17">
        <f>'Expenditures 2003-04'!N98/'Expenditures 2003-04 Per Pupil'!C98</f>
        <v>0</v>
      </c>
      <c r="P98" s="17">
        <f>'Expenditures 2003-04'!O98/'Expenditures 2003-04 Per Pupil'!C98</f>
        <v>518.65654121959494</v>
      </c>
      <c r="Q98" s="17">
        <f>'Expenditures 2003-04'!P98/'Expenditures 2003-04 Per Pupil'!C98</f>
        <v>0</v>
      </c>
      <c r="R98" s="17">
        <f>'Expenditures 2003-04'!Q98/'Expenditures 2003-04 Per Pupil'!C98</f>
        <v>173.49984077595596</v>
      </c>
      <c r="S98" s="17">
        <f>'Expenditures 2003-04'!R98/'Expenditures 2003-04 Per Pupil'!C98</f>
        <v>0</v>
      </c>
      <c r="T98" s="17">
        <f>'Expenditures 2003-04'!S98/'Expenditures 2003-04 Per Pupil'!C98</f>
        <v>25.091415959553768</v>
      </c>
      <c r="U98" s="17">
        <f>'Expenditures 2003-04'!T98/'Expenditures 2003-04 Per Pupil'!C98</f>
        <v>0</v>
      </c>
      <c r="V98" s="17">
        <f>'Expenditures 2003-04'!U98/'Expenditures 2003-04 Per Pupil'!C98</f>
        <v>0</v>
      </c>
      <c r="W98" s="17">
        <f>'Expenditures 2003-04'!V98/'Expenditures 2003-04 Per Pupil'!C98</f>
        <v>0</v>
      </c>
      <c r="X98" s="17">
        <f>'Expenditures 2003-04'!W98/'Expenditures 2003-04 Per Pupil'!C98</f>
        <v>0</v>
      </c>
      <c r="Y98" s="17">
        <f>'Expenditures 2003-04'!X98/'Expenditures 2003-04 Per Pupil'!C98</f>
        <v>0</v>
      </c>
      <c r="Z98" s="17">
        <f>'Expenditures 2003-04'!Y98/'Expenditures 2003-04 Per Pupil'!C98</f>
        <v>0</v>
      </c>
      <c r="AA98" s="17">
        <f>'Expenditures 2003-04'!Z98/'Expenditures 2003-04 Per Pupil'!C98</f>
        <v>0</v>
      </c>
      <c r="AB98" s="17">
        <f>'Expenditures 2003-04'!AA98/'Expenditures 2003-04 Per Pupil'!C98</f>
        <v>274.31437811500092</v>
      </c>
      <c r="AC98" s="17">
        <f>'Expenditures 2003-04'!AB98/'Expenditures 2003-04 Per Pupil'!C98</f>
        <v>345.16447344809961</v>
      </c>
    </row>
    <row r="99" spans="1:29" x14ac:dyDescent="0.25">
      <c r="A99" s="12" t="s">
        <v>99</v>
      </c>
      <c r="B99" s="11" t="s">
        <v>282</v>
      </c>
      <c r="C99" s="6">
        <v>1852.9823000000004</v>
      </c>
      <c r="D99" s="17">
        <f>'Expenditures 2003-04'!C99/'Expenditures 2003-04 Per Pupil'!C99</f>
        <v>8631.9404400139156</v>
      </c>
      <c r="E99" s="17">
        <f>'Expenditures 2003-04'!D99/'Expenditures 2003-04 Per Pupil'!C99</f>
        <v>8225.7708721772451</v>
      </c>
      <c r="F99" s="17">
        <f>'Expenditures 2003-04'!E99/'Expenditures 2003-04 Per Pupil'!C99</f>
        <v>4431.1787327919965</v>
      </c>
      <c r="G99" s="17">
        <f>'Expenditures 2003-04'!F99/'Expenditures 2003-04 Per Pupil'!C99</f>
        <v>385.6451030320149</v>
      </c>
      <c r="H99" s="17">
        <f>'Expenditures 2003-04'!G99/'Expenditures 2003-04 Per Pupil'!C99</f>
        <v>302.65479600101946</v>
      </c>
      <c r="I99" s="17">
        <f>'Expenditures 2003-04'!H99/'Expenditures 2003-04 Per Pupil'!C99</f>
        <v>253.58767863028152</v>
      </c>
      <c r="J99" s="17">
        <f>'Expenditures 2003-04'!I99/'Expenditures 2003-04 Per Pupil'!C99</f>
        <v>421.35221151329927</v>
      </c>
      <c r="K99" s="17">
        <f>'Expenditures 2003-04'!J99/'Expenditures 2003-04 Per Pupil'!C99</f>
        <v>228.94716803285164</v>
      </c>
      <c r="L99" s="17">
        <f>'Expenditures 2003-04'!K99/'Expenditures 2003-04 Per Pupil'!C99</f>
        <v>795.21096882576796</v>
      </c>
      <c r="M99" s="17">
        <f>'Expenditures 2003-04'!L99/'Expenditures 2003-04 Per Pupil'!C99</f>
        <v>707.42316318941619</v>
      </c>
      <c r="N99" s="17">
        <f>'Expenditures 2003-04'!M99/'Expenditures 2003-04 Per Pupil'!C99</f>
        <v>10.206249676534954</v>
      </c>
      <c r="O99" s="17">
        <f>'Expenditures 2003-04'!N99/'Expenditures 2003-04 Per Pupil'!C99</f>
        <v>0</v>
      </c>
      <c r="P99" s="17">
        <f>'Expenditures 2003-04'!O99/'Expenditures 2003-04 Per Pupil'!C99</f>
        <v>501.75796066697444</v>
      </c>
      <c r="Q99" s="17">
        <f>'Expenditures 2003-04'!P99/'Expenditures 2003-04 Per Pupil'!C99</f>
        <v>0</v>
      </c>
      <c r="R99" s="17">
        <f>'Expenditures 2003-04'!Q99/'Expenditures 2003-04 Per Pupil'!C99</f>
        <v>187.80683981708833</v>
      </c>
      <c r="S99" s="17">
        <f>'Expenditures 2003-04'!R99/'Expenditures 2003-04 Per Pupil'!C99</f>
        <v>0</v>
      </c>
      <c r="T99" s="17">
        <f>'Expenditures 2003-04'!S99/'Expenditures 2003-04 Per Pupil'!C99</f>
        <v>0</v>
      </c>
      <c r="U99" s="17">
        <f>'Expenditures 2003-04'!T99/'Expenditures 2003-04 Per Pupil'!C99</f>
        <v>0</v>
      </c>
      <c r="V99" s="17">
        <f>'Expenditures 2003-04'!U99/'Expenditures 2003-04 Per Pupil'!C99</f>
        <v>0</v>
      </c>
      <c r="W99" s="17">
        <f>'Expenditures 2003-04'!V99/'Expenditures 2003-04 Per Pupil'!C99</f>
        <v>0</v>
      </c>
      <c r="X99" s="17">
        <f>'Expenditures 2003-04'!W99/'Expenditures 2003-04 Per Pupil'!C99</f>
        <v>0</v>
      </c>
      <c r="Y99" s="17">
        <f>'Expenditures 2003-04'!X99/'Expenditures 2003-04 Per Pupil'!C99</f>
        <v>0</v>
      </c>
      <c r="Z99" s="17">
        <f>'Expenditures 2003-04'!Y99/'Expenditures 2003-04 Per Pupil'!C99</f>
        <v>0</v>
      </c>
      <c r="AA99" s="17">
        <f>'Expenditures 2003-04'!Z99/'Expenditures 2003-04 Per Pupil'!C99</f>
        <v>0</v>
      </c>
      <c r="AB99" s="17">
        <f>'Expenditures 2003-04'!AA99/'Expenditures 2003-04 Per Pupil'!C99</f>
        <v>406.16956783667058</v>
      </c>
      <c r="AC99" s="17">
        <f>'Expenditures 2003-04'!AB99/'Expenditures 2003-04 Per Pupil'!C99</f>
        <v>50.863653689514457</v>
      </c>
    </row>
    <row r="100" spans="1:29" x14ac:dyDescent="0.25">
      <c r="A100" s="12" t="s">
        <v>100</v>
      </c>
      <c r="B100" s="11" t="s">
        <v>283</v>
      </c>
      <c r="C100" s="6">
        <v>3080.5504000000005</v>
      </c>
      <c r="D100" s="17">
        <f>'Expenditures 2003-04'!C100/'Expenditures 2003-04 Per Pupil'!C100</f>
        <v>7862.2288861107399</v>
      </c>
      <c r="E100" s="17">
        <f>'Expenditures 2003-04'!D100/'Expenditures 2003-04 Per Pupil'!C100</f>
        <v>7748.0148190401278</v>
      </c>
      <c r="F100" s="17">
        <f>'Expenditures 2003-04'!E100/'Expenditures 2003-04 Per Pupil'!C100</f>
        <v>4177.7450614020136</v>
      </c>
      <c r="G100" s="17">
        <f>'Expenditures 2003-04'!F100/'Expenditures 2003-04 Per Pupil'!C100</f>
        <v>466.11317899554564</v>
      </c>
      <c r="H100" s="17">
        <f>'Expenditures 2003-04'!G100/'Expenditures 2003-04 Per Pupil'!C100</f>
        <v>371.29563600063148</v>
      </c>
      <c r="I100" s="17">
        <f>'Expenditures 2003-04'!H100/'Expenditures 2003-04 Per Pupil'!C100</f>
        <v>178.0882792893114</v>
      </c>
      <c r="J100" s="17">
        <f>'Expenditures 2003-04'!I100/'Expenditures 2003-04 Per Pupil'!C100</f>
        <v>337.3143481112985</v>
      </c>
      <c r="K100" s="17">
        <f>'Expenditures 2003-04'!J100/'Expenditures 2003-04 Per Pupil'!C100</f>
        <v>108.57345492545745</v>
      </c>
      <c r="L100" s="17">
        <f>'Expenditures 2003-04'!K100/'Expenditures 2003-04 Per Pupil'!C100</f>
        <v>739.86354841005027</v>
      </c>
      <c r="M100" s="17">
        <f>'Expenditures 2003-04'!L100/'Expenditures 2003-04 Per Pupil'!C100</f>
        <v>605.21128626884331</v>
      </c>
      <c r="N100" s="17">
        <f>'Expenditures 2003-04'!M100/'Expenditures 2003-04 Per Pupil'!C100</f>
        <v>113.26978776260239</v>
      </c>
      <c r="O100" s="17">
        <f>'Expenditures 2003-04'!N100/'Expenditures 2003-04 Per Pupil'!C100</f>
        <v>0</v>
      </c>
      <c r="P100" s="17">
        <f>'Expenditures 2003-04'!O100/'Expenditures 2003-04 Per Pupil'!C100</f>
        <v>494.33857988494515</v>
      </c>
      <c r="Q100" s="17">
        <f>'Expenditures 2003-04'!P100/'Expenditures 2003-04 Per Pupil'!C100</f>
        <v>0</v>
      </c>
      <c r="R100" s="17">
        <f>'Expenditures 2003-04'!Q100/'Expenditures 2003-04 Per Pupil'!C100</f>
        <v>156.20165798942941</v>
      </c>
      <c r="S100" s="17">
        <f>'Expenditures 2003-04'!R100/'Expenditures 2003-04 Per Pupil'!C100</f>
        <v>0</v>
      </c>
      <c r="T100" s="17">
        <f>'Expenditures 2003-04'!S100/'Expenditures 2003-04 Per Pupil'!C100</f>
        <v>0</v>
      </c>
      <c r="U100" s="17">
        <f>'Expenditures 2003-04'!T100/'Expenditures 2003-04 Per Pupil'!C100</f>
        <v>0</v>
      </c>
      <c r="V100" s="17">
        <f>'Expenditures 2003-04'!U100/'Expenditures 2003-04 Per Pupil'!C100</f>
        <v>0</v>
      </c>
      <c r="W100" s="17">
        <f>'Expenditures 2003-04'!V100/'Expenditures 2003-04 Per Pupil'!C100</f>
        <v>0</v>
      </c>
      <c r="X100" s="17">
        <f>'Expenditures 2003-04'!W100/'Expenditures 2003-04 Per Pupil'!C100</f>
        <v>0</v>
      </c>
      <c r="Y100" s="17">
        <f>'Expenditures 2003-04'!X100/'Expenditures 2003-04 Per Pupil'!C100</f>
        <v>0</v>
      </c>
      <c r="Z100" s="17">
        <f>'Expenditures 2003-04'!Y100/'Expenditures 2003-04 Per Pupil'!C100</f>
        <v>0.35707904665348106</v>
      </c>
      <c r="AA100" s="17">
        <f>'Expenditures 2003-04'!Z100/'Expenditures 2003-04 Per Pupil'!C100</f>
        <v>0</v>
      </c>
      <c r="AB100" s="17">
        <f>'Expenditures 2003-04'!AA100/'Expenditures 2003-04 Per Pupil'!C100</f>
        <v>113.85698802395829</v>
      </c>
      <c r="AC100" s="17">
        <f>'Expenditures 2003-04'!AB100/'Expenditures 2003-04 Per Pupil'!C100</f>
        <v>1526.4837088852692</v>
      </c>
    </row>
    <row r="101" spans="1:29" x14ac:dyDescent="0.25">
      <c r="A101" s="12" t="s">
        <v>101</v>
      </c>
      <c r="B101" s="11" t="s">
        <v>284</v>
      </c>
      <c r="C101" s="6">
        <v>2184.7775000000001</v>
      </c>
      <c r="D101" s="17">
        <f>'Expenditures 2003-04'!C101/'Expenditures 2003-04 Per Pupil'!C101</f>
        <v>7949.648067137271</v>
      </c>
      <c r="E101" s="17">
        <f>'Expenditures 2003-04'!D101/'Expenditures 2003-04 Per Pupil'!C101</f>
        <v>7494.5866661479258</v>
      </c>
      <c r="F101" s="17">
        <f>'Expenditures 2003-04'!E101/'Expenditures 2003-04 Per Pupil'!C101</f>
        <v>4341.2058024215276</v>
      </c>
      <c r="G101" s="17">
        <f>'Expenditures 2003-04'!F101/'Expenditures 2003-04 Per Pupil'!C101</f>
        <v>278.06860881714499</v>
      </c>
      <c r="H101" s="17">
        <f>'Expenditures 2003-04'!G101/'Expenditures 2003-04 Per Pupil'!C101</f>
        <v>119.13673131474486</v>
      </c>
      <c r="I101" s="17">
        <f>'Expenditures 2003-04'!H101/'Expenditures 2003-04 Per Pupil'!C101</f>
        <v>379.23585811369804</v>
      </c>
      <c r="J101" s="17">
        <f>'Expenditures 2003-04'!I101/'Expenditures 2003-04 Per Pupil'!C101</f>
        <v>508.4474094043901</v>
      </c>
      <c r="K101" s="17">
        <f>'Expenditures 2003-04'!J101/'Expenditures 2003-04 Per Pupil'!C101</f>
        <v>50.512274133178316</v>
      </c>
      <c r="L101" s="17">
        <f>'Expenditures 2003-04'!K101/'Expenditures 2003-04 Per Pupil'!C101</f>
        <v>565.91491810950993</v>
      </c>
      <c r="M101" s="17">
        <f>'Expenditures 2003-04'!L101/'Expenditures 2003-04 Per Pupil'!C101</f>
        <v>533.93332272966006</v>
      </c>
      <c r="N101" s="17">
        <f>'Expenditures 2003-04'!M101/'Expenditures 2003-04 Per Pupil'!C101</f>
        <v>44.584860472061798</v>
      </c>
      <c r="O101" s="17">
        <f>'Expenditures 2003-04'!N101/'Expenditures 2003-04 Per Pupil'!C101</f>
        <v>0</v>
      </c>
      <c r="P101" s="17">
        <f>'Expenditures 2003-04'!O101/'Expenditures 2003-04 Per Pupil'!C101</f>
        <v>550.29976279049004</v>
      </c>
      <c r="Q101" s="17">
        <f>'Expenditures 2003-04'!P101/'Expenditures 2003-04 Per Pupil'!C101</f>
        <v>0</v>
      </c>
      <c r="R101" s="17">
        <f>'Expenditures 2003-04'!Q101/'Expenditures 2003-04 Per Pupil'!C101</f>
        <v>123.24711784151934</v>
      </c>
      <c r="S101" s="17">
        <f>'Expenditures 2003-04'!R101/'Expenditures 2003-04 Per Pupil'!C101</f>
        <v>0</v>
      </c>
      <c r="T101" s="17">
        <f>'Expenditures 2003-04'!S101/'Expenditures 2003-04 Per Pupil'!C101</f>
        <v>0</v>
      </c>
      <c r="U101" s="17">
        <f>'Expenditures 2003-04'!T101/'Expenditures 2003-04 Per Pupil'!C101</f>
        <v>0</v>
      </c>
      <c r="V101" s="17">
        <f>'Expenditures 2003-04'!U101/'Expenditures 2003-04 Per Pupil'!C101</f>
        <v>0</v>
      </c>
      <c r="W101" s="17">
        <f>'Expenditures 2003-04'!V101/'Expenditures 2003-04 Per Pupil'!C101</f>
        <v>0</v>
      </c>
      <c r="X101" s="17">
        <f>'Expenditures 2003-04'!W101/'Expenditures 2003-04 Per Pupil'!C101</f>
        <v>0</v>
      </c>
      <c r="Y101" s="17">
        <f>'Expenditures 2003-04'!X101/'Expenditures 2003-04 Per Pupil'!C101</f>
        <v>0</v>
      </c>
      <c r="Z101" s="17">
        <f>'Expenditures 2003-04'!Y101/'Expenditures 2003-04 Per Pupil'!C101</f>
        <v>0</v>
      </c>
      <c r="AA101" s="17">
        <f>'Expenditures 2003-04'!Z101/'Expenditures 2003-04 Per Pupil'!C101</f>
        <v>0</v>
      </c>
      <c r="AB101" s="17">
        <f>'Expenditures 2003-04'!AA101/'Expenditures 2003-04 Per Pupil'!C101</f>
        <v>455.0614009893456</v>
      </c>
      <c r="AC101" s="17">
        <f>'Expenditures 2003-04'!AB101/'Expenditures 2003-04 Per Pupil'!C101</f>
        <v>0</v>
      </c>
    </row>
    <row r="102" spans="1:29" x14ac:dyDescent="0.25">
      <c r="A102" s="12" t="s">
        <v>102</v>
      </c>
      <c r="B102" s="11" t="s">
        <v>285</v>
      </c>
      <c r="C102" s="6">
        <v>3817.1188000000002</v>
      </c>
      <c r="D102" s="17">
        <f>'Expenditures 2003-04'!C102/'Expenditures 2003-04 Per Pupil'!C102</f>
        <v>7983.7924562368871</v>
      </c>
      <c r="E102" s="17">
        <f>'Expenditures 2003-04'!D102/'Expenditures 2003-04 Per Pupil'!C102</f>
        <v>7578.4355965027853</v>
      </c>
      <c r="F102" s="17">
        <f>'Expenditures 2003-04'!E102/'Expenditures 2003-04 Per Pupil'!C102</f>
        <v>4829.7369916807411</v>
      </c>
      <c r="G102" s="17">
        <f>'Expenditures 2003-04'!F102/'Expenditures 2003-04 Per Pupil'!C102</f>
        <v>145.74357497073447</v>
      </c>
      <c r="H102" s="17">
        <f>'Expenditures 2003-04'!G102/'Expenditures 2003-04 Per Pupil'!C102</f>
        <v>236.83778980104049</v>
      </c>
      <c r="I102" s="17">
        <f>'Expenditures 2003-04'!H102/'Expenditures 2003-04 Per Pupil'!C102</f>
        <v>199.12969698506632</v>
      </c>
      <c r="J102" s="17">
        <f>'Expenditures 2003-04'!I102/'Expenditures 2003-04 Per Pupil'!C102</f>
        <v>310.14589066496956</v>
      </c>
      <c r="K102" s="17">
        <f>'Expenditures 2003-04'!J102/'Expenditures 2003-04 Per Pupil'!C102</f>
        <v>79.454419914832101</v>
      </c>
      <c r="L102" s="17">
        <f>'Expenditures 2003-04'!K102/'Expenditures 2003-04 Per Pupil'!C102</f>
        <v>608.28356979615091</v>
      </c>
      <c r="M102" s="17">
        <f>'Expenditures 2003-04'!L102/'Expenditures 2003-04 Per Pupil'!C102</f>
        <v>558.38561796923898</v>
      </c>
      <c r="N102" s="17">
        <f>'Expenditures 2003-04'!M102/'Expenditures 2003-04 Per Pupil'!C102</f>
        <v>0</v>
      </c>
      <c r="O102" s="17">
        <f>'Expenditures 2003-04'!N102/'Expenditures 2003-04 Per Pupil'!C102</f>
        <v>0</v>
      </c>
      <c r="P102" s="17">
        <f>'Expenditures 2003-04'!O102/'Expenditures 2003-04 Per Pupil'!C102</f>
        <v>512.8724995407531</v>
      </c>
      <c r="Q102" s="17">
        <f>'Expenditures 2003-04'!P102/'Expenditures 2003-04 Per Pupil'!C102</f>
        <v>0</v>
      </c>
      <c r="R102" s="17">
        <f>'Expenditures 2003-04'!Q102/'Expenditures 2003-04 Per Pupil'!C102</f>
        <v>97.84554517925929</v>
      </c>
      <c r="S102" s="17">
        <f>'Expenditures 2003-04'!R102/'Expenditures 2003-04 Per Pupil'!C102</f>
        <v>0</v>
      </c>
      <c r="T102" s="17">
        <f>'Expenditures 2003-04'!S102/'Expenditures 2003-04 Per Pupil'!C102</f>
        <v>0</v>
      </c>
      <c r="U102" s="17">
        <f>'Expenditures 2003-04'!T102/'Expenditures 2003-04 Per Pupil'!C102</f>
        <v>0</v>
      </c>
      <c r="V102" s="17">
        <f>'Expenditures 2003-04'!U102/'Expenditures 2003-04 Per Pupil'!C102</f>
        <v>12.625750605404264</v>
      </c>
      <c r="W102" s="17">
        <f>'Expenditures 2003-04'!V102/'Expenditures 2003-04 Per Pupil'!C102</f>
        <v>0</v>
      </c>
      <c r="X102" s="17">
        <f>'Expenditures 2003-04'!W102/'Expenditures 2003-04 Per Pupil'!C102</f>
        <v>0</v>
      </c>
      <c r="Y102" s="17">
        <f>'Expenditures 2003-04'!X102/'Expenditures 2003-04 Per Pupil'!C102</f>
        <v>0</v>
      </c>
      <c r="Z102" s="17">
        <f>'Expenditures 2003-04'!Y102/'Expenditures 2003-04 Per Pupil'!C102</f>
        <v>3.9047776034636383</v>
      </c>
      <c r="AA102" s="17">
        <f>'Expenditures 2003-04'!Z102/'Expenditures 2003-04 Per Pupil'!C102</f>
        <v>0</v>
      </c>
      <c r="AB102" s="17">
        <f>'Expenditures 2003-04'!AA102/'Expenditures 2003-04 Per Pupil'!C102</f>
        <v>388.82633152523312</v>
      </c>
      <c r="AC102" s="17">
        <f>'Expenditures 2003-04'!AB102/'Expenditures 2003-04 Per Pupil'!C102</f>
        <v>11.395767928417632</v>
      </c>
    </row>
    <row r="103" spans="1:29" x14ac:dyDescent="0.25">
      <c r="A103" s="12" t="s">
        <v>103</v>
      </c>
      <c r="B103" s="11" t="s">
        <v>286</v>
      </c>
      <c r="C103" s="6">
        <v>1207.2963</v>
      </c>
      <c r="D103" s="17">
        <f>'Expenditures 2003-04'!C103/'Expenditures 2003-04 Per Pupil'!C103</f>
        <v>7608.6654369768221</v>
      </c>
      <c r="E103" s="17">
        <f>'Expenditures 2003-04'!D103/'Expenditures 2003-04 Per Pupil'!C103</f>
        <v>7331.918982937329</v>
      </c>
      <c r="F103" s="17">
        <f>'Expenditures 2003-04'!E103/'Expenditures 2003-04 Per Pupil'!C103</f>
        <v>4477.4800767632605</v>
      </c>
      <c r="G103" s="17">
        <f>'Expenditures 2003-04'!F103/'Expenditures 2003-04 Per Pupil'!C103</f>
        <v>163.48575739029434</v>
      </c>
      <c r="H103" s="17">
        <f>'Expenditures 2003-04'!G103/'Expenditures 2003-04 Per Pupil'!C103</f>
        <v>204.54692025478749</v>
      </c>
      <c r="I103" s="17">
        <f>'Expenditures 2003-04'!H103/'Expenditures 2003-04 Per Pupil'!C103</f>
        <v>281.03938527766547</v>
      </c>
      <c r="J103" s="17">
        <f>'Expenditures 2003-04'!I103/'Expenditures 2003-04 Per Pupil'!C103</f>
        <v>404.14882411219185</v>
      </c>
      <c r="K103" s="17">
        <f>'Expenditures 2003-04'!J103/'Expenditures 2003-04 Per Pupil'!C103</f>
        <v>52.298445708812331</v>
      </c>
      <c r="L103" s="17">
        <f>'Expenditures 2003-04'!K103/'Expenditures 2003-04 Per Pupil'!C103</f>
        <v>712.13141297625111</v>
      </c>
      <c r="M103" s="17">
        <f>'Expenditures 2003-04'!L103/'Expenditures 2003-04 Per Pupil'!C103</f>
        <v>502.06939257579108</v>
      </c>
      <c r="N103" s="17">
        <f>'Expenditures 2003-04'!M103/'Expenditures 2003-04 Per Pupil'!C103</f>
        <v>0</v>
      </c>
      <c r="O103" s="17">
        <f>'Expenditures 2003-04'!N103/'Expenditures 2003-04 Per Pupil'!C103</f>
        <v>0</v>
      </c>
      <c r="P103" s="17">
        <f>'Expenditures 2003-04'!O103/'Expenditures 2003-04 Per Pupil'!C103</f>
        <v>458.75729926448048</v>
      </c>
      <c r="Q103" s="17">
        <f>'Expenditures 2003-04'!P103/'Expenditures 2003-04 Per Pupil'!C103</f>
        <v>0</v>
      </c>
      <c r="R103" s="17">
        <f>'Expenditures 2003-04'!Q103/'Expenditures 2003-04 Per Pupil'!C103</f>
        <v>75.96146861379431</v>
      </c>
      <c r="S103" s="17">
        <f>'Expenditures 2003-04'!R103/'Expenditures 2003-04 Per Pupil'!C103</f>
        <v>0</v>
      </c>
      <c r="T103" s="17">
        <f>'Expenditures 2003-04'!S103/'Expenditures 2003-04 Per Pupil'!C103</f>
        <v>0</v>
      </c>
      <c r="U103" s="17">
        <f>'Expenditures 2003-04'!T103/'Expenditures 2003-04 Per Pupil'!C103</f>
        <v>0</v>
      </c>
      <c r="V103" s="17">
        <f>'Expenditures 2003-04'!U103/'Expenditures 2003-04 Per Pupil'!C103</f>
        <v>0.25258919454983836</v>
      </c>
      <c r="W103" s="17">
        <f>'Expenditures 2003-04'!V103/'Expenditures 2003-04 Per Pupil'!C103</f>
        <v>0</v>
      </c>
      <c r="X103" s="17">
        <f>'Expenditures 2003-04'!W103/'Expenditures 2003-04 Per Pupil'!C103</f>
        <v>0</v>
      </c>
      <c r="Y103" s="17">
        <f>'Expenditures 2003-04'!X103/'Expenditures 2003-04 Per Pupil'!C103</f>
        <v>0</v>
      </c>
      <c r="Z103" s="17">
        <f>'Expenditures 2003-04'!Y103/'Expenditures 2003-04 Per Pupil'!C103</f>
        <v>0</v>
      </c>
      <c r="AA103" s="17">
        <f>'Expenditures 2003-04'!Z103/'Expenditures 2003-04 Per Pupil'!C103</f>
        <v>0</v>
      </c>
      <c r="AB103" s="17">
        <f>'Expenditures 2003-04'!AA103/'Expenditures 2003-04 Per Pupil'!C103</f>
        <v>276.49386484494323</v>
      </c>
      <c r="AC103" s="17">
        <f>'Expenditures 2003-04'!AB103/'Expenditures 2003-04 Per Pupil'!C103</f>
        <v>773.91408389141918</v>
      </c>
    </row>
    <row r="104" spans="1:29" x14ac:dyDescent="0.25">
      <c r="A104" s="12" t="s">
        <v>104</v>
      </c>
      <c r="B104" s="11" t="s">
        <v>287</v>
      </c>
      <c r="C104" s="6">
        <v>3034.2793999999999</v>
      </c>
      <c r="D104" s="17">
        <f>'Expenditures 2003-04'!C104/'Expenditures 2003-04 Per Pupil'!C104</f>
        <v>6969.4477706963971</v>
      </c>
      <c r="E104" s="17">
        <f>'Expenditures 2003-04'!D104/'Expenditures 2003-04 Per Pupil'!C104</f>
        <v>6627.4969635294638</v>
      </c>
      <c r="F104" s="17">
        <f>'Expenditures 2003-04'!E104/'Expenditures 2003-04 Per Pupil'!C104</f>
        <v>3964.4075064412327</v>
      </c>
      <c r="G104" s="17">
        <f>'Expenditures 2003-04'!F104/'Expenditures 2003-04 Per Pupil'!C104</f>
        <v>175.23452850123164</v>
      </c>
      <c r="H104" s="17">
        <f>'Expenditures 2003-04'!G104/'Expenditures 2003-04 Per Pupil'!C104</f>
        <v>346.61716056866749</v>
      </c>
      <c r="I104" s="17">
        <f>'Expenditures 2003-04'!H104/'Expenditures 2003-04 Per Pupil'!C104</f>
        <v>107.96261873576969</v>
      </c>
      <c r="J104" s="17">
        <f>'Expenditures 2003-04'!I104/'Expenditures 2003-04 Per Pupil'!C104</f>
        <v>326.2743404579025</v>
      </c>
      <c r="K104" s="17">
        <f>'Expenditures 2003-04'!J104/'Expenditures 2003-04 Per Pupil'!C104</f>
        <v>73.430874559541223</v>
      </c>
      <c r="L104" s="17">
        <f>'Expenditures 2003-04'!K104/'Expenditures 2003-04 Per Pupil'!C104</f>
        <v>641.29720552431661</v>
      </c>
      <c r="M104" s="17">
        <f>'Expenditures 2003-04'!L104/'Expenditures 2003-04 Per Pupil'!C104</f>
        <v>468.49903802530514</v>
      </c>
      <c r="N104" s="17">
        <f>'Expenditures 2003-04'!M104/'Expenditures 2003-04 Per Pupil'!C104</f>
        <v>0</v>
      </c>
      <c r="O104" s="17">
        <f>'Expenditures 2003-04'!N104/'Expenditures 2003-04 Per Pupil'!C104</f>
        <v>0</v>
      </c>
      <c r="P104" s="17">
        <f>'Expenditures 2003-04'!O104/'Expenditures 2003-04 Per Pupil'!C104</f>
        <v>451.66822475214383</v>
      </c>
      <c r="Q104" s="17">
        <f>'Expenditures 2003-04'!P104/'Expenditures 2003-04 Per Pupil'!C104</f>
        <v>0</v>
      </c>
      <c r="R104" s="17">
        <f>'Expenditures 2003-04'!Q104/'Expenditures 2003-04 Per Pupil'!C104</f>
        <v>72.105465963351961</v>
      </c>
      <c r="S104" s="17">
        <f>'Expenditures 2003-04'!R104/'Expenditures 2003-04 Per Pupil'!C104</f>
        <v>0</v>
      </c>
      <c r="T104" s="17">
        <f>'Expenditures 2003-04'!S104/'Expenditures 2003-04 Per Pupil'!C104</f>
        <v>0</v>
      </c>
      <c r="U104" s="17">
        <f>'Expenditures 2003-04'!T104/'Expenditures 2003-04 Per Pupil'!C104</f>
        <v>3.7511377495427745</v>
      </c>
      <c r="V104" s="17">
        <f>'Expenditures 2003-04'!U104/'Expenditures 2003-04 Per Pupil'!C104</f>
        <v>2.1409827980903802</v>
      </c>
      <c r="W104" s="17">
        <f>'Expenditures 2003-04'!V104/'Expenditures 2003-04 Per Pupil'!C104</f>
        <v>0</v>
      </c>
      <c r="X104" s="17">
        <f>'Expenditures 2003-04'!W104/'Expenditures 2003-04 Per Pupil'!C104</f>
        <v>0</v>
      </c>
      <c r="Y104" s="17">
        <f>'Expenditures 2003-04'!X104/'Expenditures 2003-04 Per Pupil'!C104</f>
        <v>0.69209183570899901</v>
      </c>
      <c r="Z104" s="17">
        <f>'Expenditures 2003-04'!Y104/'Expenditures 2003-04 Per Pupil'!C104</f>
        <v>0</v>
      </c>
      <c r="AA104" s="17">
        <f>'Expenditures 2003-04'!Z104/'Expenditures 2003-04 Per Pupil'!C104</f>
        <v>0</v>
      </c>
      <c r="AB104" s="17">
        <f>'Expenditures 2003-04'!AA104/'Expenditures 2003-04 Per Pupil'!C104</f>
        <v>335.36659478359178</v>
      </c>
      <c r="AC104" s="17">
        <f>'Expenditures 2003-04'!AB104/'Expenditures 2003-04 Per Pupil'!C104</f>
        <v>336.56463870795818</v>
      </c>
    </row>
    <row r="105" spans="1:29" x14ac:dyDescent="0.25">
      <c r="A105" s="12" t="s">
        <v>105</v>
      </c>
      <c r="B105" s="11" t="s">
        <v>288</v>
      </c>
      <c r="C105" s="6">
        <v>899.49300000000005</v>
      </c>
      <c r="D105" s="17">
        <f>'Expenditures 2003-04'!C105/'Expenditures 2003-04 Per Pupil'!C105</f>
        <v>6765.8090168572735</v>
      </c>
      <c r="E105" s="17">
        <f>'Expenditures 2003-04'!D105/'Expenditures 2003-04 Per Pupil'!C105</f>
        <v>6418.8166333701311</v>
      </c>
      <c r="F105" s="17">
        <f>'Expenditures 2003-04'!E105/'Expenditures 2003-04 Per Pupil'!C105</f>
        <v>3722.2351480222746</v>
      </c>
      <c r="G105" s="17">
        <f>'Expenditures 2003-04'!F105/'Expenditures 2003-04 Per Pupil'!C105</f>
        <v>232.80056654137385</v>
      </c>
      <c r="H105" s="17">
        <f>'Expenditures 2003-04'!G105/'Expenditures 2003-04 Per Pupil'!C105</f>
        <v>375.93896784077248</v>
      </c>
      <c r="I105" s="17">
        <f>'Expenditures 2003-04'!H105/'Expenditures 2003-04 Per Pupil'!C105</f>
        <v>306.99559640819882</v>
      </c>
      <c r="J105" s="17">
        <f>'Expenditures 2003-04'!I105/'Expenditures 2003-04 Per Pupil'!C105</f>
        <v>467.67377845074941</v>
      </c>
      <c r="K105" s="17">
        <f>'Expenditures 2003-04'!J105/'Expenditures 2003-04 Per Pupil'!C105</f>
        <v>115.77146236824521</v>
      </c>
      <c r="L105" s="17">
        <f>'Expenditures 2003-04'!K105/'Expenditures 2003-04 Per Pupil'!C105</f>
        <v>559.24243990781463</v>
      </c>
      <c r="M105" s="17">
        <f>'Expenditures 2003-04'!L105/'Expenditures 2003-04 Per Pupil'!C105</f>
        <v>29.549579596506028</v>
      </c>
      <c r="N105" s="17">
        <f>'Expenditures 2003-04'!M105/'Expenditures 2003-04 Per Pupil'!C105</f>
        <v>47.820127560748112</v>
      </c>
      <c r="O105" s="17">
        <f>'Expenditures 2003-04'!N105/'Expenditures 2003-04 Per Pupil'!C105</f>
        <v>0</v>
      </c>
      <c r="P105" s="17">
        <f>'Expenditures 2003-04'!O105/'Expenditures 2003-04 Per Pupil'!C105</f>
        <v>377.06464641748181</v>
      </c>
      <c r="Q105" s="17">
        <f>'Expenditures 2003-04'!P105/'Expenditures 2003-04 Per Pupil'!C105</f>
        <v>0</v>
      </c>
      <c r="R105" s="17">
        <f>'Expenditures 2003-04'!Q105/'Expenditures 2003-04 Per Pupil'!C105</f>
        <v>183.7243202559664</v>
      </c>
      <c r="S105" s="17">
        <f>'Expenditures 2003-04'!R105/'Expenditures 2003-04 Per Pupil'!C105</f>
        <v>0</v>
      </c>
      <c r="T105" s="17">
        <f>'Expenditures 2003-04'!S105/'Expenditures 2003-04 Per Pupil'!C105</f>
        <v>0</v>
      </c>
      <c r="U105" s="17">
        <f>'Expenditures 2003-04'!T105/'Expenditures 2003-04 Per Pupil'!C105</f>
        <v>0</v>
      </c>
      <c r="V105" s="17">
        <f>'Expenditures 2003-04'!U105/'Expenditures 2003-04 Per Pupil'!C105</f>
        <v>0</v>
      </c>
      <c r="W105" s="17">
        <f>'Expenditures 2003-04'!V105/'Expenditures 2003-04 Per Pupil'!C105</f>
        <v>0</v>
      </c>
      <c r="X105" s="17">
        <f>'Expenditures 2003-04'!W105/'Expenditures 2003-04 Per Pupil'!C105</f>
        <v>0</v>
      </c>
      <c r="Y105" s="17">
        <f>'Expenditures 2003-04'!X105/'Expenditures 2003-04 Per Pupil'!C105</f>
        <v>0</v>
      </c>
      <c r="Z105" s="17">
        <f>'Expenditures 2003-04'!Y105/'Expenditures 2003-04 Per Pupil'!C105</f>
        <v>21.648906661863961</v>
      </c>
      <c r="AA105" s="17">
        <f>'Expenditures 2003-04'!Z105/'Expenditures 2003-04 Per Pupil'!C105</f>
        <v>0</v>
      </c>
      <c r="AB105" s="17">
        <f>'Expenditures 2003-04'!AA105/'Expenditures 2003-04 Per Pupil'!C105</f>
        <v>325.34347682527823</v>
      </c>
      <c r="AC105" s="17">
        <f>'Expenditures 2003-04'!AB105/'Expenditures 2003-04 Per Pupil'!C105</f>
        <v>55.337840316711741</v>
      </c>
    </row>
    <row r="106" spans="1:29" x14ac:dyDescent="0.25">
      <c r="A106" s="12" t="s">
        <v>106</v>
      </c>
      <c r="B106" s="11" t="s">
        <v>289</v>
      </c>
      <c r="C106" s="6">
        <v>894.00950000000012</v>
      </c>
      <c r="D106" s="17">
        <f>'Expenditures 2003-04'!C106/'Expenditures 2003-04 Per Pupil'!C106</f>
        <v>7537.6258305979954</v>
      </c>
      <c r="E106" s="17">
        <f>'Expenditures 2003-04'!D106/'Expenditures 2003-04 Per Pupil'!C106</f>
        <v>6798.1184316274039</v>
      </c>
      <c r="F106" s="17">
        <f>'Expenditures 2003-04'!E106/'Expenditures 2003-04 Per Pupil'!C106</f>
        <v>3653.2666822891701</v>
      </c>
      <c r="G106" s="17">
        <f>'Expenditures 2003-04'!F106/'Expenditures 2003-04 Per Pupil'!C106</f>
        <v>219.32033160721443</v>
      </c>
      <c r="H106" s="17">
        <f>'Expenditures 2003-04'!G106/'Expenditures 2003-04 Per Pupil'!C106</f>
        <v>438.40808179331418</v>
      </c>
      <c r="I106" s="17">
        <f>'Expenditures 2003-04'!H106/'Expenditures 2003-04 Per Pupil'!C106</f>
        <v>479.58014987536484</v>
      </c>
      <c r="J106" s="17">
        <f>'Expenditures 2003-04'!I106/'Expenditures 2003-04 Per Pupil'!C106</f>
        <v>366.16758546749219</v>
      </c>
      <c r="K106" s="17">
        <f>'Expenditures 2003-04'!J106/'Expenditures 2003-04 Per Pupil'!C106</f>
        <v>112.49450928653441</v>
      </c>
      <c r="L106" s="17">
        <f>'Expenditures 2003-04'!K106/'Expenditures 2003-04 Per Pupil'!C106</f>
        <v>511.9308240013109</v>
      </c>
      <c r="M106" s="17">
        <f>'Expenditures 2003-04'!L106/'Expenditures 2003-04 Per Pupil'!C106</f>
        <v>508.39619713213335</v>
      </c>
      <c r="N106" s="17">
        <f>'Expenditures 2003-04'!M106/'Expenditures 2003-04 Per Pupil'!C106</f>
        <v>0</v>
      </c>
      <c r="O106" s="17">
        <f>'Expenditures 2003-04'!N106/'Expenditures 2003-04 Per Pupil'!C106</f>
        <v>0</v>
      </c>
      <c r="P106" s="17">
        <f>'Expenditures 2003-04'!O106/'Expenditures 2003-04 Per Pupil'!C106</f>
        <v>411.61971992467636</v>
      </c>
      <c r="Q106" s="17">
        <f>'Expenditures 2003-04'!P106/'Expenditures 2003-04 Per Pupil'!C106</f>
        <v>0</v>
      </c>
      <c r="R106" s="17">
        <f>'Expenditures 2003-04'!Q106/'Expenditures 2003-04 Per Pupil'!C106</f>
        <v>96.934350250193077</v>
      </c>
      <c r="S106" s="17">
        <f>'Expenditures 2003-04'!R106/'Expenditures 2003-04 Per Pupil'!C106</f>
        <v>0</v>
      </c>
      <c r="T106" s="17">
        <f>'Expenditures 2003-04'!S106/'Expenditures 2003-04 Per Pupil'!C106</f>
        <v>0</v>
      </c>
      <c r="U106" s="17">
        <f>'Expenditures 2003-04'!T106/'Expenditures 2003-04 Per Pupil'!C106</f>
        <v>0</v>
      </c>
      <c r="V106" s="17">
        <f>'Expenditures 2003-04'!U106/'Expenditures 2003-04 Per Pupil'!C106</f>
        <v>0</v>
      </c>
      <c r="W106" s="17">
        <f>'Expenditures 2003-04'!V106/'Expenditures 2003-04 Per Pupil'!C106</f>
        <v>0</v>
      </c>
      <c r="X106" s="17">
        <f>'Expenditures 2003-04'!W106/'Expenditures 2003-04 Per Pupil'!C106</f>
        <v>0</v>
      </c>
      <c r="Y106" s="17">
        <f>'Expenditures 2003-04'!X106/'Expenditures 2003-04 Per Pupil'!C106</f>
        <v>114.46860464010729</v>
      </c>
      <c r="Z106" s="17">
        <f>'Expenditures 2003-04'!Y106/'Expenditures 2003-04 Per Pupil'!C106</f>
        <v>18.36241113768925</v>
      </c>
      <c r="AA106" s="17">
        <f>'Expenditures 2003-04'!Z106/'Expenditures 2003-04 Per Pupil'!C106</f>
        <v>0</v>
      </c>
      <c r="AB106" s="17">
        <f>'Expenditures 2003-04'!AA106/'Expenditures 2003-04 Per Pupil'!C106</f>
        <v>606.67638319279592</v>
      </c>
      <c r="AC106" s="17">
        <f>'Expenditures 2003-04'!AB106/'Expenditures 2003-04 Per Pupil'!C106</f>
        <v>10.377965782242805</v>
      </c>
    </row>
    <row r="107" spans="1:29" x14ac:dyDescent="0.25">
      <c r="A107" s="12" t="s">
        <v>107</v>
      </c>
      <c r="B107" s="11" t="s">
        <v>290</v>
      </c>
      <c r="C107" s="6">
        <v>8605.6763999999985</v>
      </c>
      <c r="D107" s="17">
        <f>'Expenditures 2003-04'!C107/'Expenditures 2003-04 Per Pupil'!C107</f>
        <v>7127.4070100985909</v>
      </c>
      <c r="E107" s="17">
        <f>'Expenditures 2003-04'!D107/'Expenditures 2003-04 Per Pupil'!C107</f>
        <v>6715.0941487876553</v>
      </c>
      <c r="F107" s="17">
        <f>'Expenditures 2003-04'!E107/'Expenditures 2003-04 Per Pupil'!C107</f>
        <v>3967.4130786512037</v>
      </c>
      <c r="G107" s="17">
        <f>'Expenditures 2003-04'!F107/'Expenditures 2003-04 Per Pupil'!C107</f>
        <v>338.44744150500486</v>
      </c>
      <c r="H107" s="17">
        <f>'Expenditures 2003-04'!G107/'Expenditures 2003-04 Per Pupil'!C107</f>
        <v>237.17589938659563</v>
      </c>
      <c r="I107" s="17">
        <f>'Expenditures 2003-04'!H107/'Expenditures 2003-04 Per Pupil'!C107</f>
        <v>113.17656448248509</v>
      </c>
      <c r="J107" s="17">
        <f>'Expenditures 2003-04'!I107/'Expenditures 2003-04 Per Pupil'!C107</f>
        <v>270.86108420251549</v>
      </c>
      <c r="K107" s="17">
        <f>'Expenditures 2003-04'!J107/'Expenditures 2003-04 Per Pupil'!C107</f>
        <v>157.97633757179159</v>
      </c>
      <c r="L107" s="17">
        <f>'Expenditures 2003-04'!K107/'Expenditures 2003-04 Per Pupil'!C107</f>
        <v>584.74819015969524</v>
      </c>
      <c r="M107" s="17">
        <f>'Expenditures 2003-04'!L107/'Expenditures 2003-04 Per Pupil'!C107</f>
        <v>580.45735254465308</v>
      </c>
      <c r="N107" s="17">
        <f>'Expenditures 2003-04'!M107/'Expenditures 2003-04 Per Pupil'!C107</f>
        <v>0</v>
      </c>
      <c r="O107" s="17">
        <f>'Expenditures 2003-04'!N107/'Expenditures 2003-04 Per Pupil'!C107</f>
        <v>0</v>
      </c>
      <c r="P107" s="17">
        <f>'Expenditures 2003-04'!O107/'Expenditures 2003-04 Per Pupil'!C107</f>
        <v>378.46652472314673</v>
      </c>
      <c r="Q107" s="17">
        <f>'Expenditures 2003-04'!P107/'Expenditures 2003-04 Per Pupil'!C107</f>
        <v>0</v>
      </c>
      <c r="R107" s="17">
        <f>'Expenditures 2003-04'!Q107/'Expenditures 2003-04 Per Pupil'!C107</f>
        <v>86.37167556056373</v>
      </c>
      <c r="S107" s="17">
        <f>'Expenditures 2003-04'!R107/'Expenditures 2003-04 Per Pupil'!C107</f>
        <v>0</v>
      </c>
      <c r="T107" s="17">
        <f>'Expenditures 2003-04'!S107/'Expenditures 2003-04 Per Pupil'!C107</f>
        <v>0</v>
      </c>
      <c r="U107" s="17">
        <f>'Expenditures 2003-04'!T107/'Expenditures 2003-04 Per Pupil'!C107</f>
        <v>0</v>
      </c>
      <c r="V107" s="17">
        <f>'Expenditures 2003-04'!U107/'Expenditures 2003-04 Per Pupil'!C107</f>
        <v>7.1999918565378564</v>
      </c>
      <c r="W107" s="17">
        <f>'Expenditures 2003-04'!V107/'Expenditures 2003-04 Per Pupil'!C107</f>
        <v>8.6003140903601736</v>
      </c>
      <c r="X107" s="17">
        <f>'Expenditures 2003-04'!W107/'Expenditures 2003-04 Per Pupil'!C107</f>
        <v>0</v>
      </c>
      <c r="Y107" s="17">
        <f>'Expenditures 2003-04'!X107/'Expenditures 2003-04 Per Pupil'!C107</f>
        <v>6.6871559334952462</v>
      </c>
      <c r="Z107" s="17">
        <f>'Expenditures 2003-04'!Y107/'Expenditures 2003-04 Per Pupil'!C107</f>
        <v>23.200907252334055</v>
      </c>
      <c r="AA107" s="17">
        <f>'Expenditures 2003-04'!Z107/'Expenditures 2003-04 Per Pupil'!C107</f>
        <v>0</v>
      </c>
      <c r="AB107" s="17">
        <f>'Expenditures 2003-04'!AA107/'Expenditures 2003-04 Per Pupil'!C107</f>
        <v>366.62449217820932</v>
      </c>
      <c r="AC107" s="17">
        <f>'Expenditures 2003-04'!AB107/'Expenditures 2003-04 Per Pupil'!C107</f>
        <v>364.12349411604652</v>
      </c>
    </row>
    <row r="108" spans="1:29" x14ac:dyDescent="0.25">
      <c r="A108" s="12" t="s">
        <v>108</v>
      </c>
      <c r="B108" s="11" t="s">
        <v>291</v>
      </c>
      <c r="C108" s="6">
        <v>2096.2551000000003</v>
      </c>
      <c r="D108" s="17">
        <f>'Expenditures 2003-04'!C108/'Expenditures 2003-04 Per Pupil'!C108</f>
        <v>8465.3428583191035</v>
      </c>
      <c r="E108" s="17">
        <f>'Expenditures 2003-04'!D108/'Expenditures 2003-04 Per Pupil'!C108</f>
        <v>8218.3383310552217</v>
      </c>
      <c r="F108" s="17">
        <f>'Expenditures 2003-04'!E108/'Expenditures 2003-04 Per Pupil'!C108</f>
        <v>4595.2616024643175</v>
      </c>
      <c r="G108" s="17">
        <f>'Expenditures 2003-04'!F108/'Expenditures 2003-04 Per Pupil'!C108</f>
        <v>273.05940961097718</v>
      </c>
      <c r="H108" s="17">
        <f>'Expenditures 2003-04'!G108/'Expenditures 2003-04 Per Pupil'!C108</f>
        <v>311.08893664707119</v>
      </c>
      <c r="I108" s="17">
        <f>'Expenditures 2003-04'!H108/'Expenditures 2003-04 Per Pupil'!C108</f>
        <v>221.6567439716664</v>
      </c>
      <c r="J108" s="17">
        <f>'Expenditures 2003-04'!I108/'Expenditures 2003-04 Per Pupil'!C108</f>
        <v>536.70127743517469</v>
      </c>
      <c r="K108" s="17">
        <f>'Expenditures 2003-04'!J108/'Expenditures 2003-04 Per Pupil'!C108</f>
        <v>111.77325698575521</v>
      </c>
      <c r="L108" s="17">
        <f>'Expenditures 2003-04'!K108/'Expenditures 2003-04 Per Pupil'!C108</f>
        <v>793.43521692564991</v>
      </c>
      <c r="M108" s="17">
        <f>'Expenditures 2003-04'!L108/'Expenditures 2003-04 Per Pupil'!C108</f>
        <v>483.16998727874289</v>
      </c>
      <c r="N108" s="17">
        <f>'Expenditures 2003-04'!M108/'Expenditures 2003-04 Per Pupil'!C108</f>
        <v>74.264949909960848</v>
      </c>
      <c r="O108" s="17">
        <f>'Expenditures 2003-04'!N108/'Expenditures 2003-04 Per Pupil'!C108</f>
        <v>0</v>
      </c>
      <c r="P108" s="17">
        <f>'Expenditures 2003-04'!O108/'Expenditures 2003-04 Per Pupil'!C108</f>
        <v>575.02989020754194</v>
      </c>
      <c r="Q108" s="17">
        <f>'Expenditures 2003-04'!P108/'Expenditures 2003-04 Per Pupil'!C108</f>
        <v>0</v>
      </c>
      <c r="R108" s="17">
        <f>'Expenditures 2003-04'!Q108/'Expenditures 2003-04 Per Pupil'!C108</f>
        <v>242.89705961836415</v>
      </c>
      <c r="S108" s="17">
        <f>'Expenditures 2003-04'!R108/'Expenditures 2003-04 Per Pupil'!C108</f>
        <v>0</v>
      </c>
      <c r="T108" s="17">
        <f>'Expenditures 2003-04'!S108/'Expenditures 2003-04 Per Pupil'!C108</f>
        <v>0</v>
      </c>
      <c r="U108" s="17">
        <f>'Expenditures 2003-04'!T108/'Expenditures 2003-04 Per Pupil'!C108</f>
        <v>0</v>
      </c>
      <c r="V108" s="17">
        <f>'Expenditures 2003-04'!U108/'Expenditures 2003-04 Per Pupil'!C108</f>
        <v>0</v>
      </c>
      <c r="W108" s="17">
        <f>'Expenditures 2003-04'!V108/'Expenditures 2003-04 Per Pupil'!C108</f>
        <v>0</v>
      </c>
      <c r="X108" s="17">
        <f>'Expenditures 2003-04'!W108/'Expenditures 2003-04 Per Pupil'!C108</f>
        <v>0</v>
      </c>
      <c r="Y108" s="17">
        <f>'Expenditures 2003-04'!X108/'Expenditures 2003-04 Per Pupil'!C108</f>
        <v>0</v>
      </c>
      <c r="Z108" s="17">
        <f>'Expenditures 2003-04'!Y108/'Expenditures 2003-04 Per Pupil'!C108</f>
        <v>0</v>
      </c>
      <c r="AA108" s="17">
        <f>'Expenditures 2003-04'!Z108/'Expenditures 2003-04 Per Pupil'!C108</f>
        <v>0</v>
      </c>
      <c r="AB108" s="17">
        <f>'Expenditures 2003-04'!AA108/'Expenditures 2003-04 Per Pupil'!C108</f>
        <v>247.00452726388116</v>
      </c>
      <c r="AC108" s="17">
        <f>'Expenditures 2003-04'!AB108/'Expenditures 2003-04 Per Pupil'!C108</f>
        <v>179.21053596959644</v>
      </c>
    </row>
    <row r="109" spans="1:29" x14ac:dyDescent="0.25">
      <c r="A109" s="12" t="s">
        <v>109</v>
      </c>
      <c r="B109" s="11" t="s">
        <v>292</v>
      </c>
      <c r="C109" s="6">
        <v>2785.6333</v>
      </c>
      <c r="D109" s="17">
        <f>'Expenditures 2003-04'!C109/'Expenditures 2003-04 Per Pupil'!C109</f>
        <v>7293.6098480729679</v>
      </c>
      <c r="E109" s="17">
        <f>'Expenditures 2003-04'!D109/'Expenditures 2003-04 Per Pupil'!C109</f>
        <v>6893.9740596868942</v>
      </c>
      <c r="F109" s="17">
        <f>'Expenditures 2003-04'!E109/'Expenditures 2003-04 Per Pupil'!C109</f>
        <v>4276.289301969502</v>
      </c>
      <c r="G109" s="17">
        <f>'Expenditures 2003-04'!F109/'Expenditures 2003-04 Per Pupil'!C109</f>
        <v>201.43967980279385</v>
      </c>
      <c r="H109" s="17">
        <f>'Expenditures 2003-04'!G109/'Expenditures 2003-04 Per Pupil'!C109</f>
        <v>171.27117557074007</v>
      </c>
      <c r="I109" s="17">
        <f>'Expenditures 2003-04'!H109/'Expenditures 2003-04 Per Pupil'!C109</f>
        <v>189.15015483193713</v>
      </c>
      <c r="J109" s="17">
        <f>'Expenditures 2003-04'!I109/'Expenditures 2003-04 Per Pupil'!C109</f>
        <v>296.29823494714827</v>
      </c>
      <c r="K109" s="17">
        <f>'Expenditures 2003-04'!J109/'Expenditures 2003-04 Per Pupil'!C109</f>
        <v>105.92845081224439</v>
      </c>
      <c r="L109" s="17">
        <f>'Expenditures 2003-04'!K109/'Expenditures 2003-04 Per Pupil'!C109</f>
        <v>622.15943139393119</v>
      </c>
      <c r="M109" s="17">
        <f>'Expenditures 2003-04'!L109/'Expenditures 2003-04 Per Pupil'!C109</f>
        <v>405.90859536321597</v>
      </c>
      <c r="N109" s="17">
        <f>'Expenditures 2003-04'!M109/'Expenditures 2003-04 Per Pupil'!C109</f>
        <v>-0.28826479063127225</v>
      </c>
      <c r="O109" s="17">
        <f>'Expenditures 2003-04'!N109/'Expenditures 2003-04 Per Pupil'!C109</f>
        <v>0</v>
      </c>
      <c r="P109" s="17">
        <f>'Expenditures 2003-04'!O109/'Expenditures 2003-04 Per Pupil'!C109</f>
        <v>518.09869949501251</v>
      </c>
      <c r="Q109" s="17">
        <f>'Expenditures 2003-04'!P109/'Expenditures 2003-04 Per Pupil'!C109</f>
        <v>0</v>
      </c>
      <c r="R109" s="17">
        <f>'Expenditures 2003-04'!Q109/'Expenditures 2003-04 Per Pupil'!C109</f>
        <v>107.71860029100026</v>
      </c>
      <c r="S109" s="17">
        <f>'Expenditures 2003-04'!R109/'Expenditures 2003-04 Per Pupil'!C109</f>
        <v>0</v>
      </c>
      <c r="T109" s="17">
        <f>'Expenditures 2003-04'!S109/'Expenditures 2003-04 Per Pupil'!C109</f>
        <v>0</v>
      </c>
      <c r="U109" s="17">
        <f>'Expenditures 2003-04'!T109/'Expenditures 2003-04 Per Pupil'!C109</f>
        <v>0</v>
      </c>
      <c r="V109" s="17">
        <f>'Expenditures 2003-04'!U109/'Expenditures 2003-04 Per Pupil'!C109</f>
        <v>0</v>
      </c>
      <c r="W109" s="17">
        <f>'Expenditures 2003-04'!V109/'Expenditures 2003-04 Per Pupil'!C109</f>
        <v>0</v>
      </c>
      <c r="X109" s="17">
        <f>'Expenditures 2003-04'!W109/'Expenditures 2003-04 Per Pupil'!C109</f>
        <v>0</v>
      </c>
      <c r="Y109" s="17">
        <f>'Expenditures 2003-04'!X109/'Expenditures 2003-04 Per Pupil'!C109</f>
        <v>0</v>
      </c>
      <c r="Z109" s="17">
        <f>'Expenditures 2003-04'!Y109/'Expenditures 2003-04 Per Pupil'!C109</f>
        <v>41.885660255425577</v>
      </c>
      <c r="AA109" s="17">
        <f>'Expenditures 2003-04'!Z109/'Expenditures 2003-04 Per Pupil'!C109</f>
        <v>0</v>
      </c>
      <c r="AB109" s="17">
        <f>'Expenditures 2003-04'!AA109/'Expenditures 2003-04 Per Pupil'!C109</f>
        <v>357.75012813064808</v>
      </c>
      <c r="AC109" s="17">
        <f>'Expenditures 2003-04'!AB109/'Expenditures 2003-04 Per Pupil'!C109</f>
        <v>107.3047554392748</v>
      </c>
    </row>
    <row r="110" spans="1:29" x14ac:dyDescent="0.25">
      <c r="A110" s="12" t="s">
        <v>110</v>
      </c>
      <c r="B110" s="11" t="s">
        <v>293</v>
      </c>
      <c r="C110" s="6">
        <v>4252.2128000000002</v>
      </c>
      <c r="D110" s="17">
        <f>'Expenditures 2003-04'!C110/'Expenditures 2003-04 Per Pupil'!C110</f>
        <v>6874.509159090062</v>
      </c>
      <c r="E110" s="17">
        <f>'Expenditures 2003-04'!D110/'Expenditures 2003-04 Per Pupil'!C110</f>
        <v>6496.8234938759406</v>
      </c>
      <c r="F110" s="17">
        <f>'Expenditures 2003-04'!E110/'Expenditures 2003-04 Per Pupil'!C110</f>
        <v>4007.1111351717864</v>
      </c>
      <c r="G110" s="17">
        <f>'Expenditures 2003-04'!F110/'Expenditures 2003-04 Per Pupil'!C110</f>
        <v>211.02462934122204</v>
      </c>
      <c r="H110" s="17">
        <f>'Expenditures 2003-04'!G110/'Expenditures 2003-04 Per Pupil'!C110</f>
        <v>174.30873167965626</v>
      </c>
      <c r="I110" s="17">
        <f>'Expenditures 2003-04'!H110/'Expenditures 2003-04 Per Pupil'!C110</f>
        <v>297.73315672254216</v>
      </c>
      <c r="J110" s="17">
        <f>'Expenditures 2003-04'!I110/'Expenditures 2003-04 Per Pupil'!C110</f>
        <v>313.52528264813083</v>
      </c>
      <c r="K110" s="17">
        <f>'Expenditures 2003-04'!J110/'Expenditures 2003-04 Per Pupil'!C110</f>
        <v>39.487113627050832</v>
      </c>
      <c r="L110" s="17">
        <f>'Expenditures 2003-04'!K110/'Expenditures 2003-04 Per Pupil'!C110</f>
        <v>594.00606197319189</v>
      </c>
      <c r="M110" s="17">
        <f>'Expenditures 2003-04'!L110/'Expenditures 2003-04 Per Pupil'!C110</f>
        <v>353.92294336727451</v>
      </c>
      <c r="N110" s="17">
        <f>'Expenditures 2003-04'!M110/'Expenditures 2003-04 Per Pupil'!C110</f>
        <v>62.142136912809256</v>
      </c>
      <c r="O110" s="17">
        <f>'Expenditures 2003-04'!N110/'Expenditures 2003-04 Per Pupil'!C110</f>
        <v>0</v>
      </c>
      <c r="P110" s="17">
        <f>'Expenditures 2003-04'!O110/'Expenditures 2003-04 Per Pupil'!C110</f>
        <v>404.31357997887591</v>
      </c>
      <c r="Q110" s="17">
        <f>'Expenditures 2003-04'!P110/'Expenditures 2003-04 Per Pupil'!C110</f>
        <v>0</v>
      </c>
      <c r="R110" s="17">
        <f>'Expenditures 2003-04'!Q110/'Expenditures 2003-04 Per Pupil'!C110</f>
        <v>39.248722453401207</v>
      </c>
      <c r="S110" s="17">
        <f>'Expenditures 2003-04'!R110/'Expenditures 2003-04 Per Pupil'!C110</f>
        <v>0</v>
      </c>
      <c r="T110" s="17">
        <f>'Expenditures 2003-04'!S110/'Expenditures 2003-04 Per Pupil'!C110</f>
        <v>0</v>
      </c>
      <c r="U110" s="17">
        <f>'Expenditures 2003-04'!T110/'Expenditures 2003-04 Per Pupil'!C110</f>
        <v>0</v>
      </c>
      <c r="V110" s="17">
        <f>'Expenditures 2003-04'!U110/'Expenditures 2003-04 Per Pupil'!C110</f>
        <v>0</v>
      </c>
      <c r="W110" s="17">
        <f>'Expenditures 2003-04'!V110/'Expenditures 2003-04 Per Pupil'!C110</f>
        <v>0</v>
      </c>
      <c r="X110" s="17">
        <f>'Expenditures 2003-04'!W110/'Expenditures 2003-04 Per Pupil'!C110</f>
        <v>0</v>
      </c>
      <c r="Y110" s="17">
        <f>'Expenditures 2003-04'!X110/'Expenditures 2003-04 Per Pupil'!C110</f>
        <v>0</v>
      </c>
      <c r="Z110" s="17">
        <f>'Expenditures 2003-04'!Y110/'Expenditures 2003-04 Per Pupil'!C110</f>
        <v>95.149513683793046</v>
      </c>
      <c r="AA110" s="17">
        <f>'Expenditures 2003-04'!Z110/'Expenditures 2003-04 Per Pupil'!C110</f>
        <v>0</v>
      </c>
      <c r="AB110" s="17">
        <f>'Expenditures 2003-04'!AA110/'Expenditures 2003-04 Per Pupil'!C110</f>
        <v>282.53615153032791</v>
      </c>
      <c r="AC110" s="17">
        <f>'Expenditures 2003-04'!AB110/'Expenditures 2003-04 Per Pupil'!C110</f>
        <v>10.122964683235043</v>
      </c>
    </row>
    <row r="111" spans="1:29" x14ac:dyDescent="0.25">
      <c r="A111" s="12" t="s">
        <v>111</v>
      </c>
      <c r="B111" s="11" t="s">
        <v>294</v>
      </c>
      <c r="C111" s="6">
        <v>2058.2511999999997</v>
      </c>
      <c r="D111" s="17">
        <f>'Expenditures 2003-04'!C111/'Expenditures 2003-04 Per Pupil'!C111</f>
        <v>8723.0890622097068</v>
      </c>
      <c r="E111" s="17">
        <f>'Expenditures 2003-04'!D111/'Expenditures 2003-04 Per Pupil'!C111</f>
        <v>8302.0724098205319</v>
      </c>
      <c r="F111" s="17">
        <f>'Expenditures 2003-04'!E111/'Expenditures 2003-04 Per Pupil'!C111</f>
        <v>4536.1913453518209</v>
      </c>
      <c r="G111" s="17">
        <f>'Expenditures 2003-04'!F111/'Expenditures 2003-04 Per Pupil'!C111</f>
        <v>411.45336390426985</v>
      </c>
      <c r="H111" s="17">
        <f>'Expenditures 2003-04'!G111/'Expenditures 2003-04 Per Pupil'!C111</f>
        <v>486.99548432183605</v>
      </c>
      <c r="I111" s="17">
        <f>'Expenditures 2003-04'!H111/'Expenditures 2003-04 Per Pupil'!C111</f>
        <v>311.62246376924264</v>
      </c>
      <c r="J111" s="17">
        <f>'Expenditures 2003-04'!I111/'Expenditures 2003-04 Per Pupil'!C111</f>
        <v>352.66328036150304</v>
      </c>
      <c r="K111" s="17">
        <f>'Expenditures 2003-04'!J111/'Expenditures 2003-04 Per Pupil'!C111</f>
        <v>126.56366725305446</v>
      </c>
      <c r="L111" s="17">
        <f>'Expenditures 2003-04'!K111/'Expenditures 2003-04 Per Pupil'!C111</f>
        <v>697.7450031366435</v>
      </c>
      <c r="M111" s="17">
        <f>'Expenditures 2003-04'!L111/'Expenditures 2003-04 Per Pupil'!C111</f>
        <v>550.71582127584827</v>
      </c>
      <c r="N111" s="17">
        <f>'Expenditures 2003-04'!M111/'Expenditures 2003-04 Per Pupil'!C111</f>
        <v>18.630199268194282</v>
      </c>
      <c r="O111" s="17">
        <f>'Expenditures 2003-04'!N111/'Expenditures 2003-04 Per Pupil'!C111</f>
        <v>0</v>
      </c>
      <c r="P111" s="17">
        <f>'Expenditures 2003-04'!O111/'Expenditures 2003-04 Per Pupil'!C111</f>
        <v>555.41913445744638</v>
      </c>
      <c r="Q111" s="17">
        <f>'Expenditures 2003-04'!P111/'Expenditures 2003-04 Per Pupil'!C111</f>
        <v>0</v>
      </c>
      <c r="R111" s="17">
        <f>'Expenditures 2003-04'!Q111/'Expenditures 2003-04 Per Pupil'!C111</f>
        <v>254.07264672067242</v>
      </c>
      <c r="S111" s="17">
        <f>'Expenditures 2003-04'!R111/'Expenditures 2003-04 Per Pupil'!C111</f>
        <v>0</v>
      </c>
      <c r="T111" s="17">
        <f>'Expenditures 2003-04'!S111/'Expenditures 2003-04 Per Pupil'!C111</f>
        <v>0</v>
      </c>
      <c r="U111" s="17">
        <f>'Expenditures 2003-04'!T111/'Expenditures 2003-04 Per Pupil'!C111</f>
        <v>0</v>
      </c>
      <c r="V111" s="17">
        <f>'Expenditures 2003-04'!U111/'Expenditures 2003-04 Per Pupil'!C111</f>
        <v>0</v>
      </c>
      <c r="W111" s="17">
        <f>'Expenditures 2003-04'!V111/'Expenditures 2003-04 Per Pupil'!C111</f>
        <v>0</v>
      </c>
      <c r="X111" s="17">
        <f>'Expenditures 2003-04'!W111/'Expenditures 2003-04 Per Pupil'!C111</f>
        <v>0</v>
      </c>
      <c r="Y111" s="17">
        <f>'Expenditures 2003-04'!X111/'Expenditures 2003-04 Per Pupil'!C111</f>
        <v>0</v>
      </c>
      <c r="Z111" s="17">
        <f>'Expenditures 2003-04'!Y111/'Expenditures 2003-04 Per Pupil'!C111</f>
        <v>0</v>
      </c>
      <c r="AA111" s="17">
        <f>'Expenditures 2003-04'!Z111/'Expenditures 2003-04 Per Pupil'!C111</f>
        <v>0</v>
      </c>
      <c r="AB111" s="17">
        <f>'Expenditures 2003-04'!AA111/'Expenditures 2003-04 Per Pupil'!C111</f>
        <v>421.01665238917394</v>
      </c>
      <c r="AC111" s="17">
        <f>'Expenditures 2003-04'!AB111/'Expenditures 2003-04 Per Pupil'!C111</f>
        <v>0</v>
      </c>
    </row>
    <row r="112" spans="1:29" x14ac:dyDescent="0.25">
      <c r="A112" s="12" t="s">
        <v>112</v>
      </c>
      <c r="B112" s="11" t="s">
        <v>295</v>
      </c>
      <c r="C112" s="6">
        <v>2446.1440000000002</v>
      </c>
      <c r="D112" s="17">
        <f>'Expenditures 2003-04'!C112/'Expenditures 2003-04 Per Pupil'!C112</f>
        <v>7179.0124170940044</v>
      </c>
      <c r="E112" s="17">
        <f>'Expenditures 2003-04'!D112/'Expenditures 2003-04 Per Pupil'!C112</f>
        <v>6785.2405091441869</v>
      </c>
      <c r="F112" s="17">
        <f>'Expenditures 2003-04'!E112/'Expenditures 2003-04 Per Pupil'!C112</f>
        <v>4059.5081728630857</v>
      </c>
      <c r="G112" s="17">
        <f>'Expenditures 2003-04'!F112/'Expenditures 2003-04 Per Pupil'!C112</f>
        <v>268.90424684728288</v>
      </c>
      <c r="H112" s="17">
        <f>'Expenditures 2003-04'!G112/'Expenditures 2003-04 Per Pupil'!C112</f>
        <v>398.51996448287588</v>
      </c>
      <c r="I112" s="17">
        <f>'Expenditures 2003-04'!H112/'Expenditures 2003-04 Per Pupil'!C112</f>
        <v>279.26879611339314</v>
      </c>
      <c r="J112" s="17">
        <f>'Expenditures 2003-04'!I112/'Expenditures 2003-04 Per Pupil'!C112</f>
        <v>236.67300453284841</v>
      </c>
      <c r="K112" s="17">
        <f>'Expenditures 2003-04'!J112/'Expenditures 2003-04 Per Pupil'!C112</f>
        <v>46.402922313649562</v>
      </c>
      <c r="L112" s="17">
        <f>'Expenditures 2003-04'!K112/'Expenditures 2003-04 Per Pupil'!C112</f>
        <v>546.54332287878378</v>
      </c>
      <c r="M112" s="17">
        <f>'Expenditures 2003-04'!L112/'Expenditures 2003-04 Per Pupil'!C112</f>
        <v>429.78716297977547</v>
      </c>
      <c r="N112" s="17">
        <f>'Expenditures 2003-04'!M112/'Expenditures 2003-04 Per Pupil'!C112</f>
        <v>68.576886724575488</v>
      </c>
      <c r="O112" s="17">
        <f>'Expenditures 2003-04'!N112/'Expenditures 2003-04 Per Pupil'!C112</f>
        <v>0</v>
      </c>
      <c r="P112" s="17">
        <f>'Expenditures 2003-04'!O112/'Expenditures 2003-04 Per Pupil'!C112</f>
        <v>354.24268563093585</v>
      </c>
      <c r="Q112" s="17">
        <f>'Expenditures 2003-04'!P112/'Expenditures 2003-04 Per Pupil'!C112</f>
        <v>0</v>
      </c>
      <c r="R112" s="17">
        <f>'Expenditures 2003-04'!Q112/'Expenditures 2003-04 Per Pupil'!C112</f>
        <v>96.813343776981228</v>
      </c>
      <c r="S112" s="17">
        <f>'Expenditures 2003-04'!R112/'Expenditures 2003-04 Per Pupil'!C112</f>
        <v>0</v>
      </c>
      <c r="T112" s="17">
        <f>'Expenditures 2003-04'!S112/'Expenditures 2003-04 Per Pupil'!C112</f>
        <v>0</v>
      </c>
      <c r="U112" s="17">
        <f>'Expenditures 2003-04'!T112/'Expenditures 2003-04 Per Pupil'!C112</f>
        <v>0</v>
      </c>
      <c r="V112" s="17">
        <f>'Expenditures 2003-04'!U112/'Expenditures 2003-04 Per Pupil'!C112</f>
        <v>1.2264200308730802</v>
      </c>
      <c r="W112" s="17">
        <f>'Expenditures 2003-04'!V112/'Expenditures 2003-04 Per Pupil'!C112</f>
        <v>3.4022404241123989</v>
      </c>
      <c r="X112" s="17">
        <f>'Expenditures 2003-04'!W112/'Expenditures 2003-04 Per Pupil'!C112</f>
        <v>0</v>
      </c>
      <c r="Y112" s="17">
        <f>'Expenditures 2003-04'!X112/'Expenditures 2003-04 Per Pupil'!C112</f>
        <v>0</v>
      </c>
      <c r="Z112" s="17">
        <f>'Expenditures 2003-04'!Y112/'Expenditures 2003-04 Per Pupil'!C112</f>
        <v>163.01304829151513</v>
      </c>
      <c r="AA112" s="17">
        <f>'Expenditures 2003-04'!Z112/'Expenditures 2003-04 Per Pupil'!C112</f>
        <v>0</v>
      </c>
      <c r="AB112" s="17">
        <f>'Expenditures 2003-04'!AA112/'Expenditures 2003-04 Per Pupil'!C112</f>
        <v>226.13019920331755</v>
      </c>
      <c r="AC112" s="17">
        <f>'Expenditures 2003-04'!AB112/'Expenditures 2003-04 Per Pupil'!C112</f>
        <v>24.31624630438764</v>
      </c>
    </row>
    <row r="113" spans="1:29" x14ac:dyDescent="0.25">
      <c r="A113" s="12" t="s">
        <v>113</v>
      </c>
      <c r="B113" s="11" t="s">
        <v>296</v>
      </c>
      <c r="C113" s="6">
        <v>1335.5782000000002</v>
      </c>
      <c r="D113" s="17">
        <f>'Expenditures 2003-04'!C113/'Expenditures 2003-04 Per Pupil'!C113</f>
        <v>7941.7826226873121</v>
      </c>
      <c r="E113" s="17">
        <f>'Expenditures 2003-04'!D113/'Expenditures 2003-04 Per Pupil'!C113</f>
        <v>7709.8219857137519</v>
      </c>
      <c r="F113" s="17">
        <f>'Expenditures 2003-04'!E113/'Expenditures 2003-04 Per Pupil'!C113</f>
        <v>4472.4255157803555</v>
      </c>
      <c r="G113" s="17">
        <f>'Expenditures 2003-04'!F113/'Expenditures 2003-04 Per Pupil'!C113</f>
        <v>132.75802944372705</v>
      </c>
      <c r="H113" s="17">
        <f>'Expenditures 2003-04'!G113/'Expenditures 2003-04 Per Pupil'!C113</f>
        <v>288.70532627741301</v>
      </c>
      <c r="I113" s="17">
        <f>'Expenditures 2003-04'!H113/'Expenditures 2003-04 Per Pupil'!C113</f>
        <v>623.41810460817635</v>
      </c>
      <c r="J113" s="17">
        <f>'Expenditures 2003-04'!I113/'Expenditures 2003-04 Per Pupil'!C113</f>
        <v>391.21054087285938</v>
      </c>
      <c r="K113" s="17">
        <f>'Expenditures 2003-04'!J113/'Expenditures 2003-04 Per Pupil'!C113</f>
        <v>59.612952652266998</v>
      </c>
      <c r="L113" s="17">
        <f>'Expenditures 2003-04'!K113/'Expenditures 2003-04 Per Pupil'!C113</f>
        <v>750.09857154002657</v>
      </c>
      <c r="M113" s="17">
        <f>'Expenditures 2003-04'!L113/'Expenditures 2003-04 Per Pupil'!C113</f>
        <v>230.96086773503788</v>
      </c>
      <c r="N113" s="17">
        <f>'Expenditures 2003-04'!M113/'Expenditures 2003-04 Per Pupil'!C113</f>
        <v>0</v>
      </c>
      <c r="O113" s="17">
        <f>'Expenditures 2003-04'!N113/'Expenditures 2003-04 Per Pupil'!C113</f>
        <v>0</v>
      </c>
      <c r="P113" s="17">
        <f>'Expenditures 2003-04'!O113/'Expenditures 2003-04 Per Pupil'!C113</f>
        <v>635.57664388352543</v>
      </c>
      <c r="Q113" s="17">
        <f>'Expenditures 2003-04'!P113/'Expenditures 2003-04 Per Pupil'!C113</f>
        <v>0</v>
      </c>
      <c r="R113" s="17">
        <f>'Expenditures 2003-04'!Q113/'Expenditures 2003-04 Per Pupil'!C113</f>
        <v>125.05543292036361</v>
      </c>
      <c r="S113" s="17">
        <f>'Expenditures 2003-04'!R113/'Expenditures 2003-04 Per Pupil'!C113</f>
        <v>0</v>
      </c>
      <c r="T113" s="17">
        <f>'Expenditures 2003-04'!S113/'Expenditures 2003-04 Per Pupil'!C113</f>
        <v>0</v>
      </c>
      <c r="U113" s="17">
        <f>'Expenditures 2003-04'!T113/'Expenditures 2003-04 Per Pupil'!C113</f>
        <v>7.5540316546047235</v>
      </c>
      <c r="V113" s="17">
        <f>'Expenditures 2003-04'!U113/'Expenditures 2003-04 Per Pupil'!C113</f>
        <v>0</v>
      </c>
      <c r="W113" s="17">
        <f>'Expenditures 2003-04'!V113/'Expenditures 2003-04 Per Pupil'!C113</f>
        <v>0</v>
      </c>
      <c r="X113" s="17">
        <f>'Expenditures 2003-04'!W113/'Expenditures 2003-04 Per Pupil'!C113</f>
        <v>0</v>
      </c>
      <c r="Y113" s="17">
        <f>'Expenditures 2003-04'!X113/'Expenditures 2003-04 Per Pupil'!C113</f>
        <v>0</v>
      </c>
      <c r="Z113" s="17">
        <f>'Expenditures 2003-04'!Y113/'Expenditures 2003-04 Per Pupil'!C113</f>
        <v>0</v>
      </c>
      <c r="AA113" s="17">
        <f>'Expenditures 2003-04'!Z113/'Expenditures 2003-04 Per Pupil'!C113</f>
        <v>0</v>
      </c>
      <c r="AB113" s="17">
        <f>'Expenditures 2003-04'!AA113/'Expenditures 2003-04 Per Pupil'!C113</f>
        <v>224.40660531895472</v>
      </c>
      <c r="AC113" s="17">
        <f>'Expenditures 2003-04'!AB113/'Expenditures 2003-04 Per Pupil'!C113</f>
        <v>412.23607872605282</v>
      </c>
    </row>
    <row r="114" spans="1:29" x14ac:dyDescent="0.25">
      <c r="A114" s="12" t="s">
        <v>114</v>
      </c>
      <c r="B114" s="11" t="s">
        <v>297</v>
      </c>
      <c r="C114" s="6">
        <v>6047.5730999999996</v>
      </c>
      <c r="D114" s="17">
        <f>'Expenditures 2003-04'!C114/'Expenditures 2003-04 Per Pupil'!C114</f>
        <v>6632.2663846758633</v>
      </c>
      <c r="E114" s="17">
        <f>'Expenditures 2003-04'!D114/'Expenditures 2003-04 Per Pupil'!C114</f>
        <v>6353.5413933235477</v>
      </c>
      <c r="F114" s="17">
        <f>'Expenditures 2003-04'!E114/'Expenditures 2003-04 Per Pupil'!C114</f>
        <v>3832.5109075572814</v>
      </c>
      <c r="G114" s="17">
        <f>'Expenditures 2003-04'!F114/'Expenditures 2003-04 Per Pupil'!C114</f>
        <v>167.11826765682252</v>
      </c>
      <c r="H114" s="17">
        <f>'Expenditures 2003-04'!G114/'Expenditures 2003-04 Per Pupil'!C114</f>
        <v>214.30668775214974</v>
      </c>
      <c r="I114" s="17">
        <f>'Expenditures 2003-04'!H114/'Expenditures 2003-04 Per Pupil'!C114</f>
        <v>197.4563102015253</v>
      </c>
      <c r="J114" s="17">
        <f>'Expenditures 2003-04'!I114/'Expenditures 2003-04 Per Pupil'!C114</f>
        <v>300.42658103628384</v>
      </c>
      <c r="K114" s="17">
        <f>'Expenditures 2003-04'!J114/'Expenditures 2003-04 Per Pupil'!C114</f>
        <v>121.47403890000106</v>
      </c>
      <c r="L114" s="17">
        <f>'Expenditures 2003-04'!K114/'Expenditures 2003-04 Per Pupil'!C114</f>
        <v>653.10015682158519</v>
      </c>
      <c r="M114" s="17">
        <f>'Expenditures 2003-04'!L114/'Expenditures 2003-04 Per Pupil'!C114</f>
        <v>303.55950224065919</v>
      </c>
      <c r="N114" s="17">
        <f>'Expenditures 2003-04'!M114/'Expenditures 2003-04 Per Pupil'!C114</f>
        <v>3.1427482869119845E-2</v>
      </c>
      <c r="O114" s="17">
        <f>'Expenditures 2003-04'!N114/'Expenditures 2003-04 Per Pupil'!C114</f>
        <v>0</v>
      </c>
      <c r="P114" s="17">
        <f>'Expenditures 2003-04'!O114/'Expenditures 2003-04 Per Pupil'!C114</f>
        <v>498.69670364133344</v>
      </c>
      <c r="Q114" s="17">
        <f>'Expenditures 2003-04'!P114/'Expenditures 2003-04 Per Pupil'!C114</f>
        <v>0</v>
      </c>
      <c r="R114" s="17">
        <f>'Expenditures 2003-04'!Q114/'Expenditures 2003-04 Per Pupil'!C114</f>
        <v>64.86081003303623</v>
      </c>
      <c r="S114" s="17">
        <f>'Expenditures 2003-04'!R114/'Expenditures 2003-04 Per Pupil'!C114</f>
        <v>0</v>
      </c>
      <c r="T114" s="17">
        <f>'Expenditures 2003-04'!S114/'Expenditures 2003-04 Per Pupil'!C114</f>
        <v>0</v>
      </c>
      <c r="U114" s="17">
        <f>'Expenditures 2003-04'!T114/'Expenditures 2003-04 Per Pupil'!C114</f>
        <v>0</v>
      </c>
      <c r="V114" s="17">
        <f>'Expenditures 2003-04'!U114/'Expenditures 2003-04 Per Pupil'!C114</f>
        <v>0</v>
      </c>
      <c r="W114" s="17">
        <f>'Expenditures 2003-04'!V114/'Expenditures 2003-04 Per Pupil'!C114</f>
        <v>0</v>
      </c>
      <c r="X114" s="17">
        <f>'Expenditures 2003-04'!W114/'Expenditures 2003-04 Per Pupil'!C114</f>
        <v>0</v>
      </c>
      <c r="Y114" s="17">
        <f>'Expenditures 2003-04'!X114/'Expenditures 2003-04 Per Pupil'!C114</f>
        <v>0</v>
      </c>
      <c r="Z114" s="17">
        <f>'Expenditures 2003-04'!Y114/'Expenditures 2003-04 Per Pupil'!C114</f>
        <v>0</v>
      </c>
      <c r="AA114" s="17">
        <f>'Expenditures 2003-04'!Z114/'Expenditures 2003-04 Per Pupil'!C114</f>
        <v>0</v>
      </c>
      <c r="AB114" s="17">
        <f>'Expenditures 2003-04'!AA114/'Expenditures 2003-04 Per Pupil'!C114</f>
        <v>278.72499135231618</v>
      </c>
      <c r="AC114" s="17">
        <f>'Expenditures 2003-04'!AB114/'Expenditures 2003-04 Per Pupil'!C114</f>
        <v>458.80649379831397</v>
      </c>
    </row>
    <row r="115" spans="1:29" x14ac:dyDescent="0.25">
      <c r="A115" s="12" t="s">
        <v>115</v>
      </c>
      <c r="B115" s="11" t="s">
        <v>298</v>
      </c>
      <c r="C115" s="6">
        <v>2882.5897999999997</v>
      </c>
      <c r="D115" s="17">
        <f>'Expenditures 2003-04'!C115/'Expenditures 2003-04 Per Pupil'!C115</f>
        <v>8073.9054929008644</v>
      </c>
      <c r="E115" s="17">
        <f>'Expenditures 2003-04'!D115/'Expenditures 2003-04 Per Pupil'!C115</f>
        <v>8073.9054929008644</v>
      </c>
      <c r="F115" s="17">
        <f>'Expenditures 2003-04'!E115/'Expenditures 2003-04 Per Pupil'!C115</f>
        <v>4599.2952240377736</v>
      </c>
      <c r="G115" s="17">
        <f>'Expenditures 2003-04'!F115/'Expenditures 2003-04 Per Pupil'!C115</f>
        <v>329.12741521530398</v>
      </c>
      <c r="H115" s="17">
        <f>'Expenditures 2003-04'!G115/'Expenditures 2003-04 Per Pupil'!C115</f>
        <v>388.22606324354581</v>
      </c>
      <c r="I115" s="17">
        <f>'Expenditures 2003-04'!H115/'Expenditures 2003-04 Per Pupil'!C115</f>
        <v>277.07232919508704</v>
      </c>
      <c r="J115" s="17">
        <f>'Expenditures 2003-04'!I115/'Expenditures 2003-04 Per Pupil'!C115</f>
        <v>410.22809419501874</v>
      </c>
      <c r="K115" s="17">
        <f>'Expenditures 2003-04'!J115/'Expenditures 2003-04 Per Pupil'!C115</f>
        <v>86.922742181353726</v>
      </c>
      <c r="L115" s="17">
        <f>'Expenditures 2003-04'!K115/'Expenditures 2003-04 Per Pupil'!C115</f>
        <v>721.58555823655524</v>
      </c>
      <c r="M115" s="17">
        <f>'Expenditures 2003-04'!L115/'Expenditures 2003-04 Per Pupil'!C115</f>
        <v>433.79352136748702</v>
      </c>
      <c r="N115" s="17">
        <f>'Expenditures 2003-04'!M115/'Expenditures 2003-04 Per Pupil'!C115</f>
        <v>94.000325679359591</v>
      </c>
      <c r="O115" s="17">
        <f>'Expenditures 2003-04'!N115/'Expenditures 2003-04 Per Pupil'!C115</f>
        <v>0</v>
      </c>
      <c r="P115" s="17">
        <f>'Expenditures 2003-04'!O115/'Expenditures 2003-04 Per Pupil'!C115</f>
        <v>543.28988120335407</v>
      </c>
      <c r="Q115" s="17">
        <f>'Expenditures 2003-04'!P115/'Expenditures 2003-04 Per Pupil'!C115</f>
        <v>0</v>
      </c>
      <c r="R115" s="17">
        <f>'Expenditures 2003-04'!Q115/'Expenditures 2003-04 Per Pupil'!C115</f>
        <v>190.36433834602485</v>
      </c>
      <c r="S115" s="17">
        <f>'Expenditures 2003-04'!R115/'Expenditures 2003-04 Per Pupil'!C115</f>
        <v>0</v>
      </c>
      <c r="T115" s="17">
        <f>'Expenditures 2003-04'!S115/'Expenditures 2003-04 Per Pupil'!C115</f>
        <v>0</v>
      </c>
      <c r="U115" s="17">
        <f>'Expenditures 2003-04'!T115/'Expenditures 2003-04 Per Pupil'!C115</f>
        <v>0</v>
      </c>
      <c r="V115" s="17">
        <f>'Expenditures 2003-04'!U115/'Expenditures 2003-04 Per Pupil'!C115</f>
        <v>0</v>
      </c>
      <c r="W115" s="17">
        <f>'Expenditures 2003-04'!V115/'Expenditures 2003-04 Per Pupil'!C115</f>
        <v>0</v>
      </c>
      <c r="X115" s="17">
        <f>'Expenditures 2003-04'!W115/'Expenditures 2003-04 Per Pupil'!C115</f>
        <v>0</v>
      </c>
      <c r="Y115" s="17">
        <f>'Expenditures 2003-04'!X115/'Expenditures 2003-04 Per Pupil'!C115</f>
        <v>0</v>
      </c>
      <c r="Z115" s="17">
        <f>'Expenditures 2003-04'!Y115/'Expenditures 2003-04 Per Pupil'!C115</f>
        <v>0</v>
      </c>
      <c r="AA115" s="17">
        <f>'Expenditures 2003-04'!Z115/'Expenditures 2003-04 Per Pupil'!C115</f>
        <v>0</v>
      </c>
      <c r="AB115" s="17">
        <f>'Expenditures 2003-04'!AA115/'Expenditures 2003-04 Per Pupil'!C115</f>
        <v>0</v>
      </c>
      <c r="AC115" s="17">
        <f>'Expenditures 2003-04'!AB115/'Expenditures 2003-04 Per Pupil'!C115</f>
        <v>824.17888941395699</v>
      </c>
    </row>
    <row r="116" spans="1:29" x14ac:dyDescent="0.25">
      <c r="A116" s="12" t="s">
        <v>116</v>
      </c>
      <c r="B116" s="11" t="s">
        <v>299</v>
      </c>
      <c r="C116" s="6">
        <v>1431.6651000000002</v>
      </c>
      <c r="D116" s="17">
        <f>'Expenditures 2003-04'!C116/'Expenditures 2003-04 Per Pupil'!C116</f>
        <v>7956.103204583249</v>
      </c>
      <c r="E116" s="17">
        <f>'Expenditures 2003-04'!D116/'Expenditures 2003-04 Per Pupil'!C116</f>
        <v>6930.1193274879715</v>
      </c>
      <c r="F116" s="17">
        <f>'Expenditures 2003-04'!E116/'Expenditures 2003-04 Per Pupil'!C116</f>
        <v>3694.0613974595035</v>
      </c>
      <c r="G116" s="17">
        <f>'Expenditures 2003-04'!F116/'Expenditures 2003-04 Per Pupil'!C116</f>
        <v>204.54191416693749</v>
      </c>
      <c r="H116" s="17">
        <f>'Expenditures 2003-04'!G116/'Expenditures 2003-04 Per Pupil'!C116</f>
        <v>290.27071345107174</v>
      </c>
      <c r="I116" s="17">
        <f>'Expenditures 2003-04'!H116/'Expenditures 2003-04 Per Pupil'!C116</f>
        <v>388.30306054118375</v>
      </c>
      <c r="J116" s="17">
        <f>'Expenditures 2003-04'!I116/'Expenditures 2003-04 Per Pupil'!C116</f>
        <v>443.02604708321797</v>
      </c>
      <c r="K116" s="17">
        <f>'Expenditures 2003-04'!J116/'Expenditures 2003-04 Per Pupil'!C116</f>
        <v>73.953084418974797</v>
      </c>
      <c r="L116" s="17">
        <f>'Expenditures 2003-04'!K116/'Expenditures 2003-04 Per Pupil'!C116</f>
        <v>728.07134154489052</v>
      </c>
      <c r="M116" s="17">
        <f>'Expenditures 2003-04'!L116/'Expenditures 2003-04 Per Pupil'!C116</f>
        <v>480.13916802190676</v>
      </c>
      <c r="N116" s="17">
        <f>'Expenditures 2003-04'!M116/'Expenditures 2003-04 Per Pupil'!C116</f>
        <v>0</v>
      </c>
      <c r="O116" s="17">
        <f>'Expenditures 2003-04'!N116/'Expenditures 2003-04 Per Pupil'!C116</f>
        <v>0</v>
      </c>
      <c r="P116" s="17">
        <f>'Expenditures 2003-04'!O116/'Expenditures 2003-04 Per Pupil'!C116</f>
        <v>500.82287400873287</v>
      </c>
      <c r="Q116" s="17">
        <f>'Expenditures 2003-04'!P116/'Expenditures 2003-04 Per Pupil'!C116</f>
        <v>0</v>
      </c>
      <c r="R116" s="17">
        <f>'Expenditures 2003-04'!Q116/'Expenditures 2003-04 Per Pupil'!C116</f>
        <v>126.929726791552</v>
      </c>
      <c r="S116" s="17">
        <f>'Expenditures 2003-04'!R116/'Expenditures 2003-04 Per Pupil'!C116</f>
        <v>0</v>
      </c>
      <c r="T116" s="17">
        <f>'Expenditures 2003-04'!S116/'Expenditures 2003-04 Per Pupil'!C116</f>
        <v>0</v>
      </c>
      <c r="U116" s="17">
        <f>'Expenditures 2003-04'!T116/'Expenditures 2003-04 Per Pupil'!C116</f>
        <v>0</v>
      </c>
      <c r="V116" s="17">
        <f>'Expenditures 2003-04'!U116/'Expenditures 2003-04 Per Pupil'!C116</f>
        <v>2.0954621300749734</v>
      </c>
      <c r="W116" s="17">
        <f>'Expenditures 2003-04'!V116/'Expenditures 2003-04 Per Pupil'!C116</f>
        <v>0</v>
      </c>
      <c r="X116" s="17">
        <f>'Expenditures 2003-04'!W116/'Expenditures 2003-04 Per Pupil'!C116</f>
        <v>0</v>
      </c>
      <c r="Y116" s="17">
        <f>'Expenditures 2003-04'!X116/'Expenditures 2003-04 Per Pupil'!C116</f>
        <v>0</v>
      </c>
      <c r="Z116" s="17">
        <f>'Expenditures 2003-04'!Y116/'Expenditures 2003-04 Per Pupil'!C116</f>
        <v>0</v>
      </c>
      <c r="AA116" s="17">
        <f>'Expenditures 2003-04'!Z116/'Expenditures 2003-04 Per Pupil'!C116</f>
        <v>0</v>
      </c>
      <c r="AB116" s="17">
        <f>'Expenditures 2003-04'!AA116/'Expenditures 2003-04 Per Pupil'!C116</f>
        <v>1023.8884149652038</v>
      </c>
      <c r="AC116" s="17">
        <f>'Expenditures 2003-04'!AB116/'Expenditures 2003-04 Per Pupil'!C116</f>
        <v>13.284985434093489</v>
      </c>
    </row>
    <row r="117" spans="1:29" x14ac:dyDescent="0.25">
      <c r="A117" s="12" t="s">
        <v>117</v>
      </c>
      <c r="B117" s="11" t="s">
        <v>300</v>
      </c>
      <c r="C117" s="6">
        <v>4194.0648000000001</v>
      </c>
      <c r="D117" s="17">
        <f>'Expenditures 2003-04'!C117/'Expenditures 2003-04 Per Pupil'!C117</f>
        <v>6399.1101663474537</v>
      </c>
      <c r="E117" s="17">
        <f>'Expenditures 2003-04'!D117/'Expenditures 2003-04 Per Pupil'!C117</f>
        <v>6011.4797415624089</v>
      </c>
      <c r="F117" s="17">
        <f>'Expenditures 2003-04'!E117/'Expenditures 2003-04 Per Pupil'!C117</f>
        <v>3675.3864770997338</v>
      </c>
      <c r="G117" s="17">
        <f>'Expenditures 2003-04'!F117/'Expenditures 2003-04 Per Pupil'!C117</f>
        <v>181.95882905767215</v>
      </c>
      <c r="H117" s="17">
        <f>'Expenditures 2003-04'!G117/'Expenditures 2003-04 Per Pupil'!C117</f>
        <v>183.96592012598373</v>
      </c>
      <c r="I117" s="17">
        <f>'Expenditures 2003-04'!H117/'Expenditures 2003-04 Per Pupil'!C117</f>
        <v>182.82043949344799</v>
      </c>
      <c r="J117" s="17">
        <f>'Expenditures 2003-04'!I117/'Expenditures 2003-04 Per Pupil'!C117</f>
        <v>312.74672484793274</v>
      </c>
      <c r="K117" s="17">
        <f>'Expenditures 2003-04'!J117/'Expenditures 2003-04 Per Pupil'!C117</f>
        <v>108.0135528664221</v>
      </c>
      <c r="L117" s="17">
        <f>'Expenditures 2003-04'!K117/'Expenditures 2003-04 Per Pupil'!C117</f>
        <v>514.16798328914706</v>
      </c>
      <c r="M117" s="17">
        <f>'Expenditures 2003-04'!L117/'Expenditures 2003-04 Per Pupil'!C117</f>
        <v>359.57145201953006</v>
      </c>
      <c r="N117" s="17">
        <f>'Expenditures 2003-04'!M117/'Expenditures 2003-04 Per Pupil'!C117</f>
        <v>5.8344353668546081E-3</v>
      </c>
      <c r="O117" s="17">
        <f>'Expenditures 2003-04'!N117/'Expenditures 2003-04 Per Pupil'!C117</f>
        <v>0</v>
      </c>
      <c r="P117" s="17">
        <f>'Expenditures 2003-04'!O117/'Expenditures 2003-04 Per Pupil'!C117</f>
        <v>419.25652173995974</v>
      </c>
      <c r="Q117" s="17">
        <f>'Expenditures 2003-04'!P117/'Expenditures 2003-04 Per Pupil'!C117</f>
        <v>0</v>
      </c>
      <c r="R117" s="17">
        <f>'Expenditures 2003-04'!Q117/'Expenditures 2003-04 Per Pupil'!C117</f>
        <v>73.586006587213433</v>
      </c>
      <c r="S117" s="17">
        <f>'Expenditures 2003-04'!R117/'Expenditures 2003-04 Per Pupil'!C117</f>
        <v>0</v>
      </c>
      <c r="T117" s="17">
        <f>'Expenditures 2003-04'!S117/'Expenditures 2003-04 Per Pupil'!C117</f>
        <v>0</v>
      </c>
      <c r="U117" s="17">
        <f>'Expenditures 2003-04'!T117/'Expenditures 2003-04 Per Pupil'!C117</f>
        <v>17.957943806686057</v>
      </c>
      <c r="V117" s="17">
        <f>'Expenditures 2003-04'!U117/'Expenditures 2003-04 Per Pupil'!C117</f>
        <v>14.802386934984886</v>
      </c>
      <c r="W117" s="17">
        <f>'Expenditures 2003-04'!V117/'Expenditures 2003-04 Per Pupil'!C117</f>
        <v>0</v>
      </c>
      <c r="X117" s="17">
        <f>'Expenditures 2003-04'!W117/'Expenditures 2003-04 Per Pupil'!C117</f>
        <v>78.200963895455303</v>
      </c>
      <c r="Y117" s="17">
        <f>'Expenditures 2003-04'!X117/'Expenditures 2003-04 Per Pupil'!C117</f>
        <v>0</v>
      </c>
      <c r="Z117" s="17">
        <f>'Expenditures 2003-04'!Y117/'Expenditures 2003-04 Per Pupil'!C117</f>
        <v>16.470179478390509</v>
      </c>
      <c r="AA117" s="17">
        <f>'Expenditures 2003-04'!Z117/'Expenditures 2003-04 Per Pupil'!C117</f>
        <v>0</v>
      </c>
      <c r="AB117" s="17">
        <f>'Expenditures 2003-04'!AA117/'Expenditures 2003-04 Per Pupil'!C117</f>
        <v>260.19895066952711</v>
      </c>
      <c r="AC117" s="17">
        <f>'Expenditures 2003-04'!AB117/'Expenditures 2003-04 Per Pupil'!C117</f>
        <v>50.577663940719276</v>
      </c>
    </row>
    <row r="118" spans="1:29" x14ac:dyDescent="0.25">
      <c r="A118" s="12" t="s">
        <v>118</v>
      </c>
      <c r="B118" s="11" t="s">
        <v>301</v>
      </c>
      <c r="C118" s="6">
        <v>1061.8759</v>
      </c>
      <c r="D118" s="17">
        <f>'Expenditures 2003-04'!C118/'Expenditures 2003-04 Per Pupil'!C118</f>
        <v>7497.142707542379</v>
      </c>
      <c r="E118" s="17">
        <f>'Expenditures 2003-04'!D118/'Expenditures 2003-04 Per Pupil'!C118</f>
        <v>7179.4419103023247</v>
      </c>
      <c r="F118" s="17">
        <f>'Expenditures 2003-04'!E118/'Expenditures 2003-04 Per Pupil'!C118</f>
        <v>4223.5895833025315</v>
      </c>
      <c r="G118" s="17">
        <f>'Expenditures 2003-04'!F118/'Expenditures 2003-04 Per Pupil'!C118</f>
        <v>442.59066431397491</v>
      </c>
      <c r="H118" s="17">
        <f>'Expenditures 2003-04'!G118/'Expenditures 2003-04 Per Pupil'!C118</f>
        <v>156.02328859709502</v>
      </c>
      <c r="I118" s="17">
        <f>'Expenditures 2003-04'!H118/'Expenditures 2003-04 Per Pupil'!C118</f>
        <v>295.35848774795625</v>
      </c>
      <c r="J118" s="17">
        <f>'Expenditures 2003-04'!I118/'Expenditures 2003-04 Per Pupil'!C118</f>
        <v>283.87202308669026</v>
      </c>
      <c r="K118" s="17">
        <f>'Expenditures 2003-04'!J118/'Expenditures 2003-04 Per Pupil'!C118</f>
        <v>76.347414985122086</v>
      </c>
      <c r="L118" s="17">
        <f>'Expenditures 2003-04'!K118/'Expenditures 2003-04 Per Pupil'!C118</f>
        <v>566.62157037371321</v>
      </c>
      <c r="M118" s="17">
        <f>'Expenditures 2003-04'!L118/'Expenditures 2003-04 Per Pupil'!C118</f>
        <v>452.49359176529009</v>
      </c>
      <c r="N118" s="17">
        <f>'Expenditures 2003-04'!M118/'Expenditures 2003-04 Per Pupil'!C118</f>
        <v>0</v>
      </c>
      <c r="O118" s="17">
        <f>'Expenditures 2003-04'!N118/'Expenditures 2003-04 Per Pupil'!C118</f>
        <v>0</v>
      </c>
      <c r="P118" s="17">
        <f>'Expenditures 2003-04'!O118/'Expenditures 2003-04 Per Pupil'!C118</f>
        <v>522.10303482732775</v>
      </c>
      <c r="Q118" s="17">
        <f>'Expenditures 2003-04'!P118/'Expenditures 2003-04 Per Pupil'!C118</f>
        <v>0</v>
      </c>
      <c r="R118" s="17">
        <f>'Expenditures 2003-04'!Q118/'Expenditures 2003-04 Per Pupil'!C118</f>
        <v>160.44225130262399</v>
      </c>
      <c r="S118" s="17">
        <f>'Expenditures 2003-04'!R118/'Expenditures 2003-04 Per Pupil'!C118</f>
        <v>0</v>
      </c>
      <c r="T118" s="17">
        <f>'Expenditures 2003-04'!S118/'Expenditures 2003-04 Per Pupil'!C118</f>
        <v>0</v>
      </c>
      <c r="U118" s="17">
        <f>'Expenditures 2003-04'!T118/'Expenditures 2003-04 Per Pupil'!C118</f>
        <v>0</v>
      </c>
      <c r="V118" s="17">
        <f>'Expenditures 2003-04'!U118/'Expenditures 2003-04 Per Pupil'!C118</f>
        <v>0</v>
      </c>
      <c r="W118" s="17">
        <f>'Expenditures 2003-04'!V118/'Expenditures 2003-04 Per Pupil'!C118</f>
        <v>0</v>
      </c>
      <c r="X118" s="17">
        <f>'Expenditures 2003-04'!W118/'Expenditures 2003-04 Per Pupil'!C118</f>
        <v>0</v>
      </c>
      <c r="Y118" s="17">
        <f>'Expenditures 2003-04'!X118/'Expenditures 2003-04 Per Pupil'!C118</f>
        <v>0</v>
      </c>
      <c r="Z118" s="17">
        <f>'Expenditures 2003-04'!Y118/'Expenditures 2003-04 Per Pupil'!C118</f>
        <v>0</v>
      </c>
      <c r="AA118" s="17">
        <f>'Expenditures 2003-04'!Z118/'Expenditures 2003-04 Per Pupil'!C118</f>
        <v>0</v>
      </c>
      <c r="AB118" s="17">
        <f>'Expenditures 2003-04'!AA118/'Expenditures 2003-04 Per Pupil'!C118</f>
        <v>317.70079724005416</v>
      </c>
      <c r="AC118" s="17">
        <f>'Expenditures 2003-04'!AB118/'Expenditures 2003-04 Per Pupil'!C118</f>
        <v>187.16499734102638</v>
      </c>
    </row>
    <row r="119" spans="1:29" x14ac:dyDescent="0.25">
      <c r="A119" s="12" t="s">
        <v>119</v>
      </c>
      <c r="B119" s="11" t="s">
        <v>302</v>
      </c>
      <c r="C119" s="6">
        <v>2081.8296999999998</v>
      </c>
      <c r="D119" s="17">
        <f>'Expenditures 2003-04'!C119/'Expenditures 2003-04 Per Pupil'!C119</f>
        <v>6783.2058981577611</v>
      </c>
      <c r="E119" s="17">
        <f>'Expenditures 2003-04'!D119/'Expenditures 2003-04 Per Pupil'!C119</f>
        <v>6017.8018211576109</v>
      </c>
      <c r="F119" s="17">
        <f>'Expenditures 2003-04'!E119/'Expenditures 2003-04 Per Pupil'!C119</f>
        <v>3642.5825176766384</v>
      </c>
      <c r="G119" s="17">
        <f>'Expenditures 2003-04'!F119/'Expenditures 2003-04 Per Pupil'!C119</f>
        <v>185.45394947531011</v>
      </c>
      <c r="H119" s="17">
        <f>'Expenditures 2003-04'!G119/'Expenditures 2003-04 Per Pupil'!C119</f>
        <v>87.419033362815426</v>
      </c>
      <c r="I119" s="17">
        <f>'Expenditures 2003-04'!H119/'Expenditures 2003-04 Per Pupil'!C119</f>
        <v>330.2839708742747</v>
      </c>
      <c r="J119" s="17">
        <f>'Expenditures 2003-04'!I119/'Expenditures 2003-04 Per Pupil'!C119</f>
        <v>254.04248964264465</v>
      </c>
      <c r="K119" s="17">
        <f>'Expenditures 2003-04'!J119/'Expenditures 2003-04 Per Pupil'!C119</f>
        <v>119.68396358261198</v>
      </c>
      <c r="L119" s="17">
        <f>'Expenditures 2003-04'!K119/'Expenditures 2003-04 Per Pupil'!C119</f>
        <v>639.73822642649407</v>
      </c>
      <c r="M119" s="17">
        <f>'Expenditures 2003-04'!L119/'Expenditures 2003-04 Per Pupil'!C119</f>
        <v>337.81636893738238</v>
      </c>
      <c r="N119" s="17">
        <f>'Expenditures 2003-04'!M119/'Expenditures 2003-04 Per Pupil'!C119</f>
        <v>0</v>
      </c>
      <c r="O119" s="17">
        <f>'Expenditures 2003-04'!N119/'Expenditures 2003-04 Per Pupil'!C119</f>
        <v>0</v>
      </c>
      <c r="P119" s="17">
        <f>'Expenditures 2003-04'!O119/'Expenditures 2003-04 Per Pupil'!C119</f>
        <v>356.97494852724992</v>
      </c>
      <c r="Q119" s="17">
        <f>'Expenditures 2003-04'!P119/'Expenditures 2003-04 Per Pupil'!C119</f>
        <v>0</v>
      </c>
      <c r="R119" s="17">
        <f>'Expenditures 2003-04'!Q119/'Expenditures 2003-04 Per Pupil'!C119</f>
        <v>63.806352652188608</v>
      </c>
      <c r="S119" s="17">
        <f>'Expenditures 2003-04'!R119/'Expenditures 2003-04 Per Pupil'!C119</f>
        <v>0</v>
      </c>
      <c r="T119" s="17">
        <f>'Expenditures 2003-04'!S119/'Expenditures 2003-04 Per Pupil'!C119</f>
        <v>0</v>
      </c>
      <c r="U119" s="17">
        <f>'Expenditures 2003-04'!T119/'Expenditures 2003-04 Per Pupil'!C119</f>
        <v>360.26001550463042</v>
      </c>
      <c r="V119" s="17">
        <f>'Expenditures 2003-04'!U119/'Expenditures 2003-04 Per Pupil'!C119</f>
        <v>0</v>
      </c>
      <c r="W119" s="17">
        <f>'Expenditures 2003-04'!V119/'Expenditures 2003-04 Per Pupil'!C119</f>
        <v>0</v>
      </c>
      <c r="X119" s="17">
        <f>'Expenditures 2003-04'!W119/'Expenditures 2003-04 Per Pupil'!C119</f>
        <v>0</v>
      </c>
      <c r="Y119" s="17">
        <f>'Expenditures 2003-04'!X119/'Expenditures 2003-04 Per Pupil'!C119</f>
        <v>0</v>
      </c>
      <c r="Z119" s="17">
        <f>'Expenditures 2003-04'!Y119/'Expenditures 2003-04 Per Pupil'!C119</f>
        <v>0</v>
      </c>
      <c r="AA119" s="17">
        <f>'Expenditures 2003-04'!Z119/'Expenditures 2003-04 Per Pupil'!C119</f>
        <v>0</v>
      </c>
      <c r="AB119" s="17">
        <f>'Expenditures 2003-04'!AA119/'Expenditures 2003-04 Per Pupil'!C119</f>
        <v>405.14406149552002</v>
      </c>
      <c r="AC119" s="17">
        <f>'Expenditures 2003-04'!AB119/'Expenditures 2003-04 Per Pupil'!C119</f>
        <v>384.50498136326911</v>
      </c>
    </row>
    <row r="120" spans="1:29" x14ac:dyDescent="0.25">
      <c r="A120" s="12" t="s">
        <v>120</v>
      </c>
      <c r="B120" s="11" t="s">
        <v>303</v>
      </c>
      <c r="C120" s="6">
        <v>1476.5041999999999</v>
      </c>
      <c r="D120" s="17">
        <f>'Expenditures 2003-04'!C120/'Expenditures 2003-04 Per Pupil'!C120</f>
        <v>8256.833228107309</v>
      </c>
      <c r="E120" s="17">
        <f>'Expenditures 2003-04'!D120/'Expenditures 2003-04 Per Pupil'!C120</f>
        <v>7849.243212447348</v>
      </c>
      <c r="F120" s="17">
        <f>'Expenditures 2003-04'!E120/'Expenditures 2003-04 Per Pupil'!C120</f>
        <v>4519.9117212128485</v>
      </c>
      <c r="G120" s="17">
        <f>'Expenditures 2003-04'!F120/'Expenditures 2003-04 Per Pupil'!C120</f>
        <v>348.02098090882509</v>
      </c>
      <c r="H120" s="17">
        <f>'Expenditures 2003-04'!G120/'Expenditures 2003-04 Per Pupil'!C120</f>
        <v>238.99897474047145</v>
      </c>
      <c r="I120" s="17">
        <f>'Expenditures 2003-04'!H120/'Expenditures 2003-04 Per Pupil'!C120</f>
        <v>172.64884177098853</v>
      </c>
      <c r="J120" s="17">
        <f>'Expenditures 2003-04'!I120/'Expenditures 2003-04 Per Pupil'!C120</f>
        <v>466.34709877560795</v>
      </c>
      <c r="K120" s="17">
        <f>'Expenditures 2003-04'!J120/'Expenditures 2003-04 Per Pupil'!C120</f>
        <v>67.688286968638494</v>
      </c>
      <c r="L120" s="17">
        <f>'Expenditures 2003-04'!K120/'Expenditures 2003-04 Per Pupil'!C120</f>
        <v>767.62667522381594</v>
      </c>
      <c r="M120" s="17">
        <f>'Expenditures 2003-04'!L120/'Expenditures 2003-04 Per Pupil'!C120</f>
        <v>463.60357119200881</v>
      </c>
      <c r="N120" s="17">
        <f>'Expenditures 2003-04'!M120/'Expenditures 2003-04 Per Pupil'!C120</f>
        <v>144.0717066703908</v>
      </c>
      <c r="O120" s="17">
        <f>'Expenditures 2003-04'!N120/'Expenditures 2003-04 Per Pupil'!C120</f>
        <v>0</v>
      </c>
      <c r="P120" s="17">
        <f>'Expenditures 2003-04'!O120/'Expenditures 2003-04 Per Pupil'!C120</f>
        <v>540.14453192886288</v>
      </c>
      <c r="Q120" s="17">
        <f>'Expenditures 2003-04'!P120/'Expenditures 2003-04 Per Pupil'!C120</f>
        <v>0</v>
      </c>
      <c r="R120" s="17">
        <f>'Expenditures 2003-04'!Q120/'Expenditures 2003-04 Per Pupil'!C120</f>
        <v>120.18082305488871</v>
      </c>
      <c r="S120" s="17">
        <f>'Expenditures 2003-04'!R120/'Expenditures 2003-04 Per Pupil'!C120</f>
        <v>0</v>
      </c>
      <c r="T120" s="17">
        <f>'Expenditures 2003-04'!S120/'Expenditures 2003-04 Per Pupil'!C120</f>
        <v>0</v>
      </c>
      <c r="U120" s="17">
        <f>'Expenditures 2003-04'!T120/'Expenditures 2003-04 Per Pupil'!C120</f>
        <v>0</v>
      </c>
      <c r="V120" s="17">
        <f>'Expenditures 2003-04'!U120/'Expenditures 2003-04 Per Pupil'!C120</f>
        <v>0</v>
      </c>
      <c r="W120" s="17">
        <f>'Expenditures 2003-04'!V120/'Expenditures 2003-04 Per Pupil'!C120</f>
        <v>0</v>
      </c>
      <c r="X120" s="17">
        <f>'Expenditures 2003-04'!W120/'Expenditures 2003-04 Per Pupil'!C120</f>
        <v>0</v>
      </c>
      <c r="Y120" s="17">
        <f>'Expenditures 2003-04'!X120/'Expenditures 2003-04 Per Pupil'!C120</f>
        <v>0</v>
      </c>
      <c r="Z120" s="17">
        <f>'Expenditures 2003-04'!Y120/'Expenditures 2003-04 Per Pupil'!C120</f>
        <v>0</v>
      </c>
      <c r="AA120" s="17">
        <f>'Expenditures 2003-04'!Z120/'Expenditures 2003-04 Per Pupil'!C120</f>
        <v>0</v>
      </c>
      <c r="AB120" s="17">
        <f>'Expenditures 2003-04'!AA120/'Expenditures 2003-04 Per Pupil'!C120</f>
        <v>407.59001565996226</v>
      </c>
      <c r="AC120" s="17">
        <f>'Expenditures 2003-04'!AB120/'Expenditures 2003-04 Per Pupil'!C120</f>
        <v>36.818723576946141</v>
      </c>
    </row>
    <row r="121" spans="1:29" x14ac:dyDescent="0.25">
      <c r="A121" s="12" t="s">
        <v>121</v>
      </c>
      <c r="B121" s="11" t="s">
        <v>304</v>
      </c>
      <c r="C121" s="6">
        <v>1475.2729000000002</v>
      </c>
      <c r="D121" s="17">
        <f>'Expenditures 2003-04'!C121/'Expenditures 2003-04 Per Pupil'!C121</f>
        <v>8384.2097146907527</v>
      </c>
      <c r="E121" s="17">
        <f>'Expenditures 2003-04'!D121/'Expenditures 2003-04 Per Pupil'!C121</f>
        <v>7987.5069554927768</v>
      </c>
      <c r="F121" s="17">
        <f>'Expenditures 2003-04'!E121/'Expenditures 2003-04 Per Pupil'!C121</f>
        <v>4896.4867855974298</v>
      </c>
      <c r="G121" s="17">
        <f>'Expenditures 2003-04'!F121/'Expenditures 2003-04 Per Pupil'!C121</f>
        <v>206.02977252547646</v>
      </c>
      <c r="H121" s="17">
        <f>'Expenditures 2003-04'!G121/'Expenditures 2003-04 Per Pupil'!C121</f>
        <v>307.81056847177223</v>
      </c>
      <c r="I121" s="17">
        <f>'Expenditures 2003-04'!H121/'Expenditures 2003-04 Per Pupil'!C121</f>
        <v>479.974098351566</v>
      </c>
      <c r="J121" s="17">
        <f>'Expenditures 2003-04'!I121/'Expenditures 2003-04 Per Pupil'!C121</f>
        <v>393.31941907154936</v>
      </c>
      <c r="K121" s="17">
        <f>'Expenditures 2003-04'!J121/'Expenditures 2003-04 Per Pupil'!C121</f>
        <v>0</v>
      </c>
      <c r="L121" s="17">
        <f>'Expenditures 2003-04'!K121/'Expenditures 2003-04 Per Pupil'!C121</f>
        <v>690.78826703859318</v>
      </c>
      <c r="M121" s="17">
        <f>'Expenditures 2003-04'!L121/'Expenditures 2003-04 Per Pupil'!C121</f>
        <v>323.93779483104447</v>
      </c>
      <c r="N121" s="17">
        <f>'Expenditures 2003-04'!M121/'Expenditures 2003-04 Per Pupil'!C121</f>
        <v>0</v>
      </c>
      <c r="O121" s="17">
        <f>'Expenditures 2003-04'!N121/'Expenditures 2003-04 Per Pupil'!C121</f>
        <v>0</v>
      </c>
      <c r="P121" s="17">
        <f>'Expenditures 2003-04'!O121/'Expenditures 2003-04 Per Pupil'!C121</f>
        <v>505.97989700752993</v>
      </c>
      <c r="Q121" s="17">
        <f>'Expenditures 2003-04'!P121/'Expenditures 2003-04 Per Pupil'!C121</f>
        <v>0</v>
      </c>
      <c r="R121" s="17">
        <f>'Expenditures 2003-04'!Q121/'Expenditures 2003-04 Per Pupil'!C121</f>
        <v>183.18035259781425</v>
      </c>
      <c r="S121" s="17">
        <f>'Expenditures 2003-04'!R121/'Expenditures 2003-04 Per Pupil'!C121</f>
        <v>0</v>
      </c>
      <c r="T121" s="17">
        <f>'Expenditures 2003-04'!S121/'Expenditures 2003-04 Per Pupil'!C121</f>
        <v>0</v>
      </c>
      <c r="U121" s="17">
        <f>'Expenditures 2003-04'!T121/'Expenditures 2003-04 Per Pupil'!C121</f>
        <v>20.335220690354983</v>
      </c>
      <c r="V121" s="17">
        <f>'Expenditures 2003-04'!U121/'Expenditures 2003-04 Per Pupil'!C121</f>
        <v>0</v>
      </c>
      <c r="W121" s="17">
        <f>'Expenditures 2003-04'!V121/'Expenditures 2003-04 Per Pupil'!C121</f>
        <v>47.850238420294978</v>
      </c>
      <c r="X121" s="17">
        <f>'Expenditures 2003-04'!W121/'Expenditures 2003-04 Per Pupil'!C121</f>
        <v>0</v>
      </c>
      <c r="Y121" s="17">
        <f>'Expenditures 2003-04'!X121/'Expenditures 2003-04 Per Pupil'!C121</f>
        <v>0</v>
      </c>
      <c r="Z121" s="17">
        <f>'Expenditures 2003-04'!Y121/'Expenditures 2003-04 Per Pupil'!C121</f>
        <v>0</v>
      </c>
      <c r="AA121" s="17">
        <f>'Expenditures 2003-04'!Z121/'Expenditures 2003-04 Per Pupil'!C121</f>
        <v>0</v>
      </c>
      <c r="AB121" s="17">
        <f>'Expenditures 2003-04'!AA121/'Expenditures 2003-04 Per Pupil'!C121</f>
        <v>328.51730008732619</v>
      </c>
      <c r="AC121" s="17">
        <f>'Expenditures 2003-04'!AB121/'Expenditures 2003-04 Per Pupil'!C121</f>
        <v>9.9547683686184421</v>
      </c>
    </row>
    <row r="122" spans="1:29" x14ac:dyDescent="0.25">
      <c r="A122" s="12" t="s">
        <v>122</v>
      </c>
      <c r="B122" s="11" t="s">
        <v>305</v>
      </c>
      <c r="C122" s="6">
        <v>1802.6472999999999</v>
      </c>
      <c r="D122" s="17">
        <f>'Expenditures 2003-04'!C122/'Expenditures 2003-04 Per Pupil'!C122</f>
        <v>8106.630176629672</v>
      </c>
      <c r="E122" s="17">
        <f>'Expenditures 2003-04'!D122/'Expenditures 2003-04 Per Pupil'!C122</f>
        <v>7368.1860838778621</v>
      </c>
      <c r="F122" s="17">
        <f>'Expenditures 2003-04'!E122/'Expenditures 2003-04 Per Pupil'!C122</f>
        <v>4103.8592186058804</v>
      </c>
      <c r="G122" s="17">
        <f>'Expenditures 2003-04'!F122/'Expenditures 2003-04 Per Pupil'!C122</f>
        <v>240.96834139434822</v>
      </c>
      <c r="H122" s="17">
        <f>'Expenditures 2003-04'!G122/'Expenditures 2003-04 Per Pupil'!C122</f>
        <v>288.07471100974664</v>
      </c>
      <c r="I122" s="17">
        <f>'Expenditures 2003-04'!H122/'Expenditures 2003-04 Per Pupil'!C122</f>
        <v>169.67509950504461</v>
      </c>
      <c r="J122" s="17">
        <f>'Expenditures 2003-04'!I122/'Expenditures 2003-04 Per Pupil'!C122</f>
        <v>457.34627622386262</v>
      </c>
      <c r="K122" s="17">
        <f>'Expenditures 2003-04'!J122/'Expenditures 2003-04 Per Pupil'!C122</f>
        <v>150.61260735807832</v>
      </c>
      <c r="L122" s="17">
        <f>'Expenditures 2003-04'!K122/'Expenditures 2003-04 Per Pupil'!C122</f>
        <v>804.02857508509851</v>
      </c>
      <c r="M122" s="17">
        <f>'Expenditures 2003-04'!L122/'Expenditures 2003-04 Per Pupil'!C122</f>
        <v>385.42454200552714</v>
      </c>
      <c r="N122" s="17">
        <f>'Expenditures 2003-04'!M122/'Expenditures 2003-04 Per Pupil'!C122</f>
        <v>0</v>
      </c>
      <c r="O122" s="17">
        <f>'Expenditures 2003-04'!N122/'Expenditures 2003-04 Per Pupil'!C122</f>
        <v>0</v>
      </c>
      <c r="P122" s="17">
        <f>'Expenditures 2003-04'!O122/'Expenditures 2003-04 Per Pupil'!C122</f>
        <v>549.66662641105677</v>
      </c>
      <c r="Q122" s="17">
        <f>'Expenditures 2003-04'!P122/'Expenditures 2003-04 Per Pupil'!C122</f>
        <v>0</v>
      </c>
      <c r="R122" s="17">
        <f>'Expenditures 2003-04'!Q122/'Expenditures 2003-04 Per Pupil'!C122</f>
        <v>210.70423482175354</v>
      </c>
      <c r="S122" s="17">
        <f>'Expenditures 2003-04'!R122/'Expenditures 2003-04 Per Pupil'!C122</f>
        <v>7.8258514574648084</v>
      </c>
      <c r="T122" s="17">
        <f>'Expenditures 2003-04'!S122/'Expenditures 2003-04 Per Pupil'!C122</f>
        <v>0</v>
      </c>
      <c r="U122" s="17">
        <f>'Expenditures 2003-04'!T122/'Expenditures 2003-04 Per Pupil'!C122</f>
        <v>0</v>
      </c>
      <c r="V122" s="17">
        <f>'Expenditures 2003-04'!U122/'Expenditures 2003-04 Per Pupil'!C122</f>
        <v>0</v>
      </c>
      <c r="W122" s="17">
        <f>'Expenditures 2003-04'!V122/'Expenditures 2003-04 Per Pupil'!C122</f>
        <v>0</v>
      </c>
      <c r="X122" s="17">
        <f>'Expenditures 2003-04'!W122/'Expenditures 2003-04 Per Pupil'!C122</f>
        <v>0</v>
      </c>
      <c r="Y122" s="17">
        <f>'Expenditures 2003-04'!X122/'Expenditures 2003-04 Per Pupil'!C122</f>
        <v>0</v>
      </c>
      <c r="Z122" s="17">
        <f>'Expenditures 2003-04'!Y122/'Expenditures 2003-04 Per Pupil'!C122</f>
        <v>0</v>
      </c>
      <c r="AA122" s="17">
        <f>'Expenditures 2003-04'!Z122/'Expenditures 2003-04 Per Pupil'!C122</f>
        <v>0</v>
      </c>
      <c r="AB122" s="17">
        <f>'Expenditures 2003-04'!AA122/'Expenditures 2003-04 Per Pupil'!C122</f>
        <v>738.4440927518101</v>
      </c>
      <c r="AC122" s="17">
        <f>'Expenditures 2003-04'!AB122/'Expenditures 2003-04 Per Pupil'!C122</f>
        <v>62.343376876885458</v>
      </c>
    </row>
    <row r="123" spans="1:29" x14ac:dyDescent="0.25">
      <c r="A123" s="12" t="s">
        <v>123</v>
      </c>
      <c r="B123" s="11" t="s">
        <v>306</v>
      </c>
      <c r="C123" s="6">
        <v>3592.4116999999997</v>
      </c>
      <c r="D123" s="17">
        <f>'Expenditures 2003-04'!C123/'Expenditures 2003-04 Per Pupil'!C123</f>
        <v>7403.2526561474015</v>
      </c>
      <c r="E123" s="17">
        <f>'Expenditures 2003-04'!D123/'Expenditures 2003-04 Per Pupil'!C123</f>
        <v>6883.0934494506864</v>
      </c>
      <c r="F123" s="17">
        <f>'Expenditures 2003-04'!E123/'Expenditures 2003-04 Per Pupil'!C123</f>
        <v>4169.3573651371862</v>
      </c>
      <c r="G123" s="17">
        <f>'Expenditures 2003-04'!F123/'Expenditures 2003-04 Per Pupil'!C123</f>
        <v>252.42296421649002</v>
      </c>
      <c r="H123" s="17">
        <f>'Expenditures 2003-04'!G123/'Expenditures 2003-04 Per Pupil'!C123</f>
        <v>201.17139413614538</v>
      </c>
      <c r="I123" s="17">
        <f>'Expenditures 2003-04'!H123/'Expenditures 2003-04 Per Pupil'!C123</f>
        <v>218.60138691787472</v>
      </c>
      <c r="J123" s="17">
        <f>'Expenditures 2003-04'!I123/'Expenditures 2003-04 Per Pupil'!C123</f>
        <v>332.44704107828176</v>
      </c>
      <c r="K123" s="17">
        <f>'Expenditures 2003-04'!J123/'Expenditures 2003-04 Per Pupil'!C123</f>
        <v>143.80590342693742</v>
      </c>
      <c r="L123" s="17">
        <f>'Expenditures 2003-04'!K123/'Expenditures 2003-04 Per Pupil'!C123</f>
        <v>565.45491709650105</v>
      </c>
      <c r="M123" s="17">
        <f>'Expenditures 2003-04'!L123/'Expenditures 2003-04 Per Pupil'!C123</f>
        <v>410.97942365570185</v>
      </c>
      <c r="N123" s="17">
        <f>'Expenditures 2003-04'!M123/'Expenditures 2003-04 Per Pupil'!C123</f>
        <v>0</v>
      </c>
      <c r="O123" s="17">
        <f>'Expenditures 2003-04'!N123/'Expenditures 2003-04 Per Pupil'!C123</f>
        <v>0</v>
      </c>
      <c r="P123" s="17">
        <f>'Expenditures 2003-04'!O123/'Expenditures 2003-04 Per Pupil'!C123</f>
        <v>448.27975312517776</v>
      </c>
      <c r="Q123" s="17">
        <f>'Expenditures 2003-04'!P123/'Expenditures 2003-04 Per Pupil'!C123</f>
        <v>0</v>
      </c>
      <c r="R123" s="17">
        <f>'Expenditures 2003-04'!Q123/'Expenditures 2003-04 Per Pupil'!C123</f>
        <v>99.802831618658857</v>
      </c>
      <c r="S123" s="17">
        <f>'Expenditures 2003-04'!R123/'Expenditures 2003-04 Per Pupil'!C123</f>
        <v>40.770469041730379</v>
      </c>
      <c r="T123" s="17">
        <f>'Expenditures 2003-04'!S123/'Expenditures 2003-04 Per Pupil'!C123</f>
        <v>0</v>
      </c>
      <c r="U123" s="17">
        <f>'Expenditures 2003-04'!T123/'Expenditures 2003-04 Per Pupil'!C123</f>
        <v>0</v>
      </c>
      <c r="V123" s="17">
        <f>'Expenditures 2003-04'!U123/'Expenditures 2003-04 Per Pupil'!C123</f>
        <v>0</v>
      </c>
      <c r="W123" s="17">
        <f>'Expenditures 2003-04'!V123/'Expenditures 2003-04 Per Pupil'!C123</f>
        <v>0</v>
      </c>
      <c r="X123" s="17">
        <f>'Expenditures 2003-04'!W123/'Expenditures 2003-04 Per Pupil'!C123</f>
        <v>0</v>
      </c>
      <c r="Y123" s="17">
        <f>'Expenditures 2003-04'!X123/'Expenditures 2003-04 Per Pupil'!C123</f>
        <v>0</v>
      </c>
      <c r="Z123" s="17">
        <f>'Expenditures 2003-04'!Y123/'Expenditures 2003-04 Per Pupil'!C123</f>
        <v>6.1469402295956233</v>
      </c>
      <c r="AA123" s="17">
        <f>'Expenditures 2003-04'!Z123/'Expenditures 2003-04 Per Pupil'!C123</f>
        <v>0</v>
      </c>
      <c r="AB123" s="17">
        <f>'Expenditures 2003-04'!AA123/'Expenditures 2003-04 Per Pupil'!C123</f>
        <v>514.01226646712018</v>
      </c>
      <c r="AC123" s="17">
        <f>'Expenditures 2003-04'!AB123/'Expenditures 2003-04 Per Pupil'!C123</f>
        <v>235.84795417518544</v>
      </c>
    </row>
    <row r="124" spans="1:29" x14ac:dyDescent="0.25">
      <c r="A124" s="12" t="s">
        <v>124</v>
      </c>
      <c r="B124" s="11" t="s">
        <v>307</v>
      </c>
      <c r="C124" s="6">
        <v>726.93260000000009</v>
      </c>
      <c r="D124" s="17">
        <f>'Expenditures 2003-04'!C124/'Expenditures 2003-04 Per Pupil'!C124</f>
        <v>7777.1115368880137</v>
      </c>
      <c r="E124" s="17">
        <f>'Expenditures 2003-04'!D124/'Expenditures 2003-04 Per Pupil'!C124</f>
        <v>7476.8325289029535</v>
      </c>
      <c r="F124" s="17">
        <f>'Expenditures 2003-04'!E124/'Expenditures 2003-04 Per Pupil'!C124</f>
        <v>4737.9042431168991</v>
      </c>
      <c r="G124" s="17">
        <f>'Expenditures 2003-04'!F124/'Expenditures 2003-04 Per Pupil'!C124</f>
        <v>376.94373591169244</v>
      </c>
      <c r="H124" s="17">
        <f>'Expenditures 2003-04'!G124/'Expenditures 2003-04 Per Pupil'!C124</f>
        <v>210.9000476797986</v>
      </c>
      <c r="I124" s="17">
        <f>'Expenditures 2003-04'!H124/'Expenditures 2003-04 Per Pupil'!C124</f>
        <v>344.41256314546899</v>
      </c>
      <c r="J124" s="17">
        <f>'Expenditures 2003-04'!I124/'Expenditures 2003-04 Per Pupil'!C124</f>
        <v>267.08626081702755</v>
      </c>
      <c r="K124" s="17">
        <f>'Expenditures 2003-04'!J124/'Expenditures 2003-04 Per Pupil'!C124</f>
        <v>172.05489202162619</v>
      </c>
      <c r="L124" s="17">
        <f>'Expenditures 2003-04'!K124/'Expenditures 2003-04 Per Pupil'!C124</f>
        <v>406.08678163560131</v>
      </c>
      <c r="M124" s="17">
        <f>'Expenditures 2003-04'!L124/'Expenditures 2003-04 Per Pupil'!C124</f>
        <v>289.74997131783607</v>
      </c>
      <c r="N124" s="17">
        <f>'Expenditures 2003-04'!M124/'Expenditures 2003-04 Per Pupil'!C124</f>
        <v>0</v>
      </c>
      <c r="O124" s="17">
        <f>'Expenditures 2003-04'!N124/'Expenditures 2003-04 Per Pupil'!C124</f>
        <v>0</v>
      </c>
      <c r="P124" s="17">
        <f>'Expenditures 2003-04'!O124/'Expenditures 2003-04 Per Pupil'!C124</f>
        <v>532.53667533963937</v>
      </c>
      <c r="Q124" s="17">
        <f>'Expenditures 2003-04'!P124/'Expenditures 2003-04 Per Pupil'!C124</f>
        <v>0</v>
      </c>
      <c r="R124" s="17">
        <f>'Expenditures 2003-04'!Q124/'Expenditures 2003-04 Per Pupil'!C124</f>
        <v>139.15735791736398</v>
      </c>
      <c r="S124" s="17">
        <f>'Expenditures 2003-04'!R124/'Expenditures 2003-04 Per Pupil'!C124</f>
        <v>0</v>
      </c>
      <c r="T124" s="17">
        <f>'Expenditures 2003-04'!S124/'Expenditures 2003-04 Per Pupil'!C124</f>
        <v>0</v>
      </c>
      <c r="U124" s="17">
        <f>'Expenditures 2003-04'!T124/'Expenditures 2003-04 Per Pupil'!C124</f>
        <v>0</v>
      </c>
      <c r="V124" s="17">
        <f>'Expenditures 2003-04'!U124/'Expenditures 2003-04 Per Pupil'!C124</f>
        <v>0</v>
      </c>
      <c r="W124" s="17">
        <f>'Expenditures 2003-04'!V124/'Expenditures 2003-04 Per Pupil'!C124</f>
        <v>0</v>
      </c>
      <c r="X124" s="17">
        <f>'Expenditures 2003-04'!W124/'Expenditures 2003-04 Per Pupil'!C124</f>
        <v>0</v>
      </c>
      <c r="Y124" s="17">
        <f>'Expenditures 2003-04'!X124/'Expenditures 2003-04 Per Pupil'!C124</f>
        <v>0</v>
      </c>
      <c r="Z124" s="17">
        <f>'Expenditures 2003-04'!Y124/'Expenditures 2003-04 Per Pupil'!C124</f>
        <v>0</v>
      </c>
      <c r="AA124" s="17">
        <f>'Expenditures 2003-04'!Z124/'Expenditures 2003-04 Per Pupil'!C124</f>
        <v>0</v>
      </c>
      <c r="AB124" s="17">
        <f>'Expenditures 2003-04'!AA124/'Expenditures 2003-04 Per Pupil'!C124</f>
        <v>300.27900798505937</v>
      </c>
      <c r="AC124" s="17">
        <f>'Expenditures 2003-04'!AB124/'Expenditures 2003-04 Per Pupil'!C124</f>
        <v>55.768581571386392</v>
      </c>
    </row>
    <row r="125" spans="1:29" x14ac:dyDescent="0.25">
      <c r="A125" s="12" t="s">
        <v>125</v>
      </c>
      <c r="B125" s="11" t="s">
        <v>308</v>
      </c>
      <c r="C125" s="6">
        <v>2008.8335</v>
      </c>
      <c r="D125" s="17">
        <f>'Expenditures 2003-04'!C125/'Expenditures 2003-04 Per Pupil'!C125</f>
        <v>7752.1744037024473</v>
      </c>
      <c r="E125" s="17">
        <f>'Expenditures 2003-04'!D125/'Expenditures 2003-04 Per Pupil'!C125</f>
        <v>7414.6590048403714</v>
      </c>
      <c r="F125" s="17">
        <f>'Expenditures 2003-04'!E125/'Expenditures 2003-04 Per Pupil'!C125</f>
        <v>4186.5497912096753</v>
      </c>
      <c r="G125" s="17">
        <f>'Expenditures 2003-04'!F125/'Expenditures 2003-04 Per Pupil'!C125</f>
        <v>279.51165191142024</v>
      </c>
      <c r="H125" s="17">
        <f>'Expenditures 2003-04'!G125/'Expenditures 2003-04 Per Pupil'!C125</f>
        <v>265.30264454470716</v>
      </c>
      <c r="I125" s="17">
        <f>'Expenditures 2003-04'!H125/'Expenditures 2003-04 Per Pupil'!C125</f>
        <v>244.31113877780317</v>
      </c>
      <c r="J125" s="17">
        <f>'Expenditures 2003-04'!I125/'Expenditures 2003-04 Per Pupil'!C125</f>
        <v>327.08337948366557</v>
      </c>
      <c r="K125" s="17">
        <f>'Expenditures 2003-04'!J125/'Expenditures 2003-04 Per Pupil'!C125</f>
        <v>78.464357548796343</v>
      </c>
      <c r="L125" s="17">
        <f>'Expenditures 2003-04'!K125/'Expenditures 2003-04 Per Pupil'!C125</f>
        <v>631.9929302254269</v>
      </c>
      <c r="M125" s="17">
        <f>'Expenditures 2003-04'!L125/'Expenditures 2003-04 Per Pupil'!C125</f>
        <v>610.46097150410924</v>
      </c>
      <c r="N125" s="17">
        <f>'Expenditures 2003-04'!M125/'Expenditures 2003-04 Per Pupil'!C125</f>
        <v>60.554177337245719</v>
      </c>
      <c r="O125" s="17">
        <f>'Expenditures 2003-04'!N125/'Expenditures 2003-04 Per Pupil'!C125</f>
        <v>0</v>
      </c>
      <c r="P125" s="17">
        <f>'Expenditures 2003-04'!O125/'Expenditures 2003-04 Per Pupil'!C125</f>
        <v>551.18407274669607</v>
      </c>
      <c r="Q125" s="17">
        <f>'Expenditures 2003-04'!P125/'Expenditures 2003-04 Per Pupil'!C125</f>
        <v>0</v>
      </c>
      <c r="R125" s="17">
        <f>'Expenditures 2003-04'!Q125/'Expenditures 2003-04 Per Pupil'!C125</f>
        <v>179.2438895508264</v>
      </c>
      <c r="S125" s="17">
        <f>'Expenditures 2003-04'!R125/'Expenditures 2003-04 Per Pupil'!C125</f>
        <v>0</v>
      </c>
      <c r="T125" s="17">
        <f>'Expenditures 2003-04'!S125/'Expenditures 2003-04 Per Pupil'!C125</f>
        <v>0</v>
      </c>
      <c r="U125" s="17">
        <f>'Expenditures 2003-04'!T125/'Expenditures 2003-04 Per Pupil'!C125</f>
        <v>0</v>
      </c>
      <c r="V125" s="17">
        <f>'Expenditures 2003-04'!U125/'Expenditures 2003-04 Per Pupil'!C125</f>
        <v>16.614906113423537</v>
      </c>
      <c r="W125" s="17">
        <f>'Expenditures 2003-04'!V125/'Expenditures 2003-04 Per Pupil'!C125</f>
        <v>0</v>
      </c>
      <c r="X125" s="17">
        <f>'Expenditures 2003-04'!W125/'Expenditures 2003-04 Per Pupil'!C125</f>
        <v>0</v>
      </c>
      <c r="Y125" s="17">
        <f>'Expenditures 2003-04'!X125/'Expenditures 2003-04 Per Pupil'!C125</f>
        <v>0</v>
      </c>
      <c r="Z125" s="17">
        <f>'Expenditures 2003-04'!Y125/'Expenditures 2003-04 Per Pupil'!C125</f>
        <v>0</v>
      </c>
      <c r="AA125" s="17">
        <f>'Expenditures 2003-04'!Z125/'Expenditures 2003-04 Per Pupil'!C125</f>
        <v>0</v>
      </c>
      <c r="AB125" s="17">
        <f>'Expenditures 2003-04'!AA125/'Expenditures 2003-04 Per Pupil'!C125</f>
        <v>320.90049274865243</v>
      </c>
      <c r="AC125" s="17">
        <f>'Expenditures 2003-04'!AB125/'Expenditures 2003-04 Per Pupil'!C125</f>
        <v>220.55781626501152</v>
      </c>
    </row>
    <row r="126" spans="1:29" x14ac:dyDescent="0.25">
      <c r="A126" s="12" t="s">
        <v>126</v>
      </c>
      <c r="B126" s="11" t="s">
        <v>309</v>
      </c>
      <c r="C126" s="6">
        <v>4567.1042999999991</v>
      </c>
      <c r="D126" s="17">
        <f>'Expenditures 2003-04'!C126/'Expenditures 2003-04 Per Pupil'!C126</f>
        <v>7553.6214401760017</v>
      </c>
      <c r="E126" s="17">
        <f>'Expenditures 2003-04'!D126/'Expenditures 2003-04 Per Pupil'!C126</f>
        <v>7226.3791961133902</v>
      </c>
      <c r="F126" s="17">
        <f>'Expenditures 2003-04'!E126/'Expenditures 2003-04 Per Pupil'!C126</f>
        <v>4410.8628130082343</v>
      </c>
      <c r="G126" s="17">
        <f>'Expenditures 2003-04'!F126/'Expenditures 2003-04 Per Pupil'!C126</f>
        <v>231.70691547377189</v>
      </c>
      <c r="H126" s="17">
        <f>'Expenditures 2003-04'!G126/'Expenditures 2003-04 Per Pupil'!C126</f>
        <v>191.12747873964696</v>
      </c>
      <c r="I126" s="17">
        <f>'Expenditures 2003-04'!H126/'Expenditures 2003-04 Per Pupil'!C126</f>
        <v>199.37003190402291</v>
      </c>
      <c r="J126" s="17">
        <f>'Expenditures 2003-04'!I126/'Expenditures 2003-04 Per Pupil'!C126</f>
        <v>310.38951748923279</v>
      </c>
      <c r="K126" s="17">
        <f>'Expenditures 2003-04'!J126/'Expenditures 2003-04 Per Pupil'!C126</f>
        <v>87.272981700899649</v>
      </c>
      <c r="L126" s="17">
        <f>'Expenditures 2003-04'!K126/'Expenditures 2003-04 Per Pupil'!C126</f>
        <v>655.33881063324975</v>
      </c>
      <c r="M126" s="17">
        <f>'Expenditures 2003-04'!L126/'Expenditures 2003-04 Per Pupil'!C126</f>
        <v>562.58755903603969</v>
      </c>
      <c r="N126" s="17">
        <f>'Expenditures 2003-04'!M126/'Expenditures 2003-04 Per Pupil'!C126</f>
        <v>0.43789672156162507</v>
      </c>
      <c r="O126" s="17">
        <f>'Expenditures 2003-04'!N126/'Expenditures 2003-04 Per Pupil'!C126</f>
        <v>0</v>
      </c>
      <c r="P126" s="17">
        <f>'Expenditures 2003-04'!O126/'Expenditures 2003-04 Per Pupil'!C126</f>
        <v>476.04164196556678</v>
      </c>
      <c r="Q126" s="17">
        <f>'Expenditures 2003-04'!P126/'Expenditures 2003-04 Per Pupil'!C126</f>
        <v>0</v>
      </c>
      <c r="R126" s="17">
        <f>'Expenditures 2003-04'!Q126/'Expenditures 2003-04 Per Pupil'!C126</f>
        <v>101.24354944116342</v>
      </c>
      <c r="S126" s="17">
        <f>'Expenditures 2003-04'!R126/'Expenditures 2003-04 Per Pupil'!C126</f>
        <v>0</v>
      </c>
      <c r="T126" s="17">
        <f>'Expenditures 2003-04'!S126/'Expenditures 2003-04 Per Pupil'!C126</f>
        <v>0</v>
      </c>
      <c r="U126" s="17">
        <f>'Expenditures 2003-04'!T126/'Expenditures 2003-04 Per Pupil'!C126</f>
        <v>0</v>
      </c>
      <c r="V126" s="17">
        <f>'Expenditures 2003-04'!U126/'Expenditures 2003-04 Per Pupil'!C126</f>
        <v>0</v>
      </c>
      <c r="W126" s="17">
        <f>'Expenditures 2003-04'!V126/'Expenditures 2003-04 Per Pupil'!C126</f>
        <v>0</v>
      </c>
      <c r="X126" s="17">
        <f>'Expenditures 2003-04'!W126/'Expenditures 2003-04 Per Pupil'!C126</f>
        <v>0</v>
      </c>
      <c r="Y126" s="17">
        <f>'Expenditures 2003-04'!X126/'Expenditures 2003-04 Per Pupil'!C126</f>
        <v>2.6126379465430651</v>
      </c>
      <c r="Z126" s="17">
        <f>'Expenditures 2003-04'!Y126/'Expenditures 2003-04 Per Pupil'!C126</f>
        <v>0</v>
      </c>
      <c r="AA126" s="17">
        <f>'Expenditures 2003-04'!Z126/'Expenditures 2003-04 Per Pupil'!C126</f>
        <v>0</v>
      </c>
      <c r="AB126" s="17">
        <f>'Expenditures 2003-04'!AA126/'Expenditures 2003-04 Per Pupil'!C126</f>
        <v>324.62960611606798</v>
      </c>
      <c r="AC126" s="17">
        <f>'Expenditures 2003-04'!AB126/'Expenditures 2003-04 Per Pupil'!C126</f>
        <v>586.32738253864727</v>
      </c>
    </row>
    <row r="127" spans="1:29" x14ac:dyDescent="0.25">
      <c r="A127" s="12" t="s">
        <v>127</v>
      </c>
      <c r="B127" s="11" t="s">
        <v>310</v>
      </c>
      <c r="C127" s="6">
        <v>1563.8457999999998</v>
      </c>
      <c r="D127" s="17">
        <f>'Expenditures 2003-04'!C127/'Expenditures 2003-04 Per Pupil'!C127</f>
        <v>6937.0956330860754</v>
      </c>
      <c r="E127" s="17">
        <f>'Expenditures 2003-04'!D127/'Expenditures 2003-04 Per Pupil'!C127</f>
        <v>6582.0080215069802</v>
      </c>
      <c r="F127" s="17">
        <f>'Expenditures 2003-04'!E127/'Expenditures 2003-04 Per Pupil'!C127</f>
        <v>4041.5318952802127</v>
      </c>
      <c r="G127" s="17">
        <f>'Expenditures 2003-04'!F127/'Expenditures 2003-04 Per Pupil'!C127</f>
        <v>125.99989078207072</v>
      </c>
      <c r="H127" s="17">
        <f>'Expenditures 2003-04'!G127/'Expenditures 2003-04 Per Pupil'!C127</f>
        <v>219.00273032034235</v>
      </c>
      <c r="I127" s="17">
        <f>'Expenditures 2003-04'!H127/'Expenditures 2003-04 Per Pupil'!C127</f>
        <v>486.93771470307371</v>
      </c>
      <c r="J127" s="17">
        <f>'Expenditures 2003-04'!I127/'Expenditures 2003-04 Per Pupil'!C127</f>
        <v>295.87903743450926</v>
      </c>
      <c r="K127" s="17">
        <f>'Expenditures 2003-04'!J127/'Expenditures 2003-04 Per Pupil'!C127</f>
        <v>71.237362404912304</v>
      </c>
      <c r="L127" s="17">
        <f>'Expenditures 2003-04'!K127/'Expenditures 2003-04 Per Pupil'!C127</f>
        <v>671.98934831042811</v>
      </c>
      <c r="M127" s="17">
        <f>'Expenditures 2003-04'!L127/'Expenditures 2003-04 Per Pupil'!C127</f>
        <v>212.38008248639352</v>
      </c>
      <c r="N127" s="17">
        <f>'Expenditures 2003-04'!M127/'Expenditures 2003-04 Per Pupil'!C127</f>
        <v>23.345959045322761</v>
      </c>
      <c r="O127" s="17">
        <f>'Expenditures 2003-04'!N127/'Expenditures 2003-04 Per Pupil'!C127</f>
        <v>0</v>
      </c>
      <c r="P127" s="17">
        <f>'Expenditures 2003-04'!O127/'Expenditures 2003-04 Per Pupil'!C127</f>
        <v>390.31064315931923</v>
      </c>
      <c r="Q127" s="17">
        <f>'Expenditures 2003-04'!P127/'Expenditures 2003-04 Per Pupil'!C127</f>
        <v>0</v>
      </c>
      <c r="R127" s="17">
        <f>'Expenditures 2003-04'!Q127/'Expenditures 2003-04 Per Pupil'!C127</f>
        <v>43.393357580395723</v>
      </c>
      <c r="S127" s="17">
        <f>'Expenditures 2003-04'!R127/'Expenditures 2003-04 Per Pupil'!C127</f>
        <v>0</v>
      </c>
      <c r="T127" s="17">
        <f>'Expenditures 2003-04'!S127/'Expenditures 2003-04 Per Pupil'!C127</f>
        <v>0</v>
      </c>
      <c r="U127" s="17">
        <f>'Expenditures 2003-04'!T127/'Expenditures 2003-04 Per Pupil'!C127</f>
        <v>0</v>
      </c>
      <c r="V127" s="17">
        <f>'Expenditures 2003-04'!U127/'Expenditures 2003-04 Per Pupil'!C127</f>
        <v>3.0680774280942535</v>
      </c>
      <c r="W127" s="17">
        <f>'Expenditures 2003-04'!V127/'Expenditures 2003-04 Per Pupil'!C127</f>
        <v>0</v>
      </c>
      <c r="X127" s="17">
        <f>'Expenditures 2003-04'!W127/'Expenditures 2003-04 Per Pupil'!C127</f>
        <v>0</v>
      </c>
      <c r="Y127" s="17">
        <f>'Expenditures 2003-04'!X127/'Expenditures 2003-04 Per Pupil'!C127</f>
        <v>9.906545773246954</v>
      </c>
      <c r="Z127" s="17">
        <f>'Expenditures 2003-04'!Y127/'Expenditures 2003-04 Per Pupil'!C127</f>
        <v>38.900043725538673</v>
      </c>
      <c r="AA127" s="17">
        <f>'Expenditures 2003-04'!Z127/'Expenditures 2003-04 Per Pupil'!C127</f>
        <v>0</v>
      </c>
      <c r="AB127" s="17">
        <f>'Expenditures 2003-04'!AA127/'Expenditures 2003-04 Per Pupil'!C127</f>
        <v>303.21294465221575</v>
      </c>
      <c r="AC127" s="17">
        <f>'Expenditures 2003-04'!AB127/'Expenditures 2003-04 Per Pupil'!C127</f>
        <v>9.317414798824796</v>
      </c>
    </row>
    <row r="128" spans="1:29" x14ac:dyDescent="0.25">
      <c r="A128" s="12" t="s">
        <v>128</v>
      </c>
      <c r="B128" s="11" t="s">
        <v>311</v>
      </c>
      <c r="C128" s="6">
        <v>4283.3247000000001</v>
      </c>
      <c r="D128" s="17">
        <f>'Expenditures 2003-04'!C128/'Expenditures 2003-04 Per Pupil'!C128</f>
        <v>6782.9100161376982</v>
      </c>
      <c r="E128" s="17">
        <f>'Expenditures 2003-04'!D128/'Expenditures 2003-04 Per Pupil'!C128</f>
        <v>6358.8766104983824</v>
      </c>
      <c r="F128" s="17">
        <f>'Expenditures 2003-04'!E128/'Expenditures 2003-04 Per Pupil'!C128</f>
        <v>3625.3575382692793</v>
      </c>
      <c r="G128" s="17">
        <f>'Expenditures 2003-04'!F128/'Expenditures 2003-04 Per Pupil'!C128</f>
        <v>208.63121584034943</v>
      </c>
      <c r="H128" s="17">
        <f>'Expenditures 2003-04'!G128/'Expenditures 2003-04 Per Pupil'!C128</f>
        <v>295.89854581885891</v>
      </c>
      <c r="I128" s="17">
        <f>'Expenditures 2003-04'!H128/'Expenditures 2003-04 Per Pupil'!C128</f>
        <v>205.05276426977389</v>
      </c>
      <c r="J128" s="17">
        <f>'Expenditures 2003-04'!I128/'Expenditures 2003-04 Per Pupil'!C128</f>
        <v>365.15939125511545</v>
      </c>
      <c r="K128" s="17">
        <f>'Expenditures 2003-04'!J128/'Expenditures 2003-04 Per Pupil'!C128</f>
        <v>71.834883309220061</v>
      </c>
      <c r="L128" s="17">
        <f>'Expenditures 2003-04'!K128/'Expenditures 2003-04 Per Pupil'!C128</f>
        <v>546.91241362112942</v>
      </c>
      <c r="M128" s="17">
        <f>'Expenditures 2003-04'!L128/'Expenditures 2003-04 Per Pupil'!C128</f>
        <v>492.54279275162116</v>
      </c>
      <c r="N128" s="17">
        <f>'Expenditures 2003-04'!M128/'Expenditures 2003-04 Per Pupil'!C128</f>
        <v>107.24483250125772</v>
      </c>
      <c r="O128" s="17">
        <f>'Expenditures 2003-04'!N128/'Expenditures 2003-04 Per Pupil'!C128</f>
        <v>0</v>
      </c>
      <c r="P128" s="17">
        <f>'Expenditures 2003-04'!O128/'Expenditures 2003-04 Per Pupil'!C128</f>
        <v>380.30154940156649</v>
      </c>
      <c r="Q128" s="17">
        <f>'Expenditures 2003-04'!P128/'Expenditures 2003-04 Per Pupil'!C128</f>
        <v>0</v>
      </c>
      <c r="R128" s="17">
        <f>'Expenditures 2003-04'!Q128/'Expenditures 2003-04 Per Pupil'!C128</f>
        <v>59.940683460210245</v>
      </c>
      <c r="S128" s="17">
        <f>'Expenditures 2003-04'!R128/'Expenditures 2003-04 Per Pupil'!C128</f>
        <v>0</v>
      </c>
      <c r="T128" s="17">
        <f>'Expenditures 2003-04'!S128/'Expenditures 2003-04 Per Pupil'!C128</f>
        <v>0</v>
      </c>
      <c r="U128" s="17">
        <f>'Expenditures 2003-04'!T128/'Expenditures 2003-04 Per Pupil'!C128</f>
        <v>0</v>
      </c>
      <c r="V128" s="17">
        <f>'Expenditures 2003-04'!U128/'Expenditures 2003-04 Per Pupil'!C128</f>
        <v>0</v>
      </c>
      <c r="W128" s="17">
        <f>'Expenditures 2003-04'!V128/'Expenditures 2003-04 Per Pupil'!C128</f>
        <v>0</v>
      </c>
      <c r="X128" s="17">
        <f>'Expenditures 2003-04'!W128/'Expenditures 2003-04 Per Pupil'!C128</f>
        <v>0</v>
      </c>
      <c r="Y128" s="17">
        <f>'Expenditures 2003-04'!X128/'Expenditures 2003-04 Per Pupil'!C128</f>
        <v>0</v>
      </c>
      <c r="Z128" s="17">
        <f>'Expenditures 2003-04'!Y128/'Expenditures 2003-04 Per Pupil'!C128</f>
        <v>0</v>
      </c>
      <c r="AA128" s="17">
        <f>'Expenditures 2003-04'!Z128/'Expenditures 2003-04 Per Pupil'!C128</f>
        <v>0</v>
      </c>
      <c r="AB128" s="17">
        <f>'Expenditures 2003-04'!AA128/'Expenditures 2003-04 Per Pupil'!C128</f>
        <v>424.03340563931562</v>
      </c>
      <c r="AC128" s="17">
        <f>'Expenditures 2003-04'!AB128/'Expenditures 2003-04 Per Pupil'!C128</f>
        <v>221.7055503637163</v>
      </c>
    </row>
    <row r="129" spans="1:29" x14ac:dyDescent="0.25">
      <c r="A129" s="12" t="s">
        <v>129</v>
      </c>
      <c r="B129" s="11" t="s">
        <v>312</v>
      </c>
      <c r="C129" s="6">
        <v>2121.4135999999999</v>
      </c>
      <c r="D129" s="17">
        <f>'Expenditures 2003-04'!C129/'Expenditures 2003-04 Per Pupil'!C129</f>
        <v>9166.9446825456398</v>
      </c>
      <c r="E129" s="17">
        <f>'Expenditures 2003-04'!D129/'Expenditures 2003-04 Per Pupil'!C129</f>
        <v>8747.7082875305405</v>
      </c>
      <c r="F129" s="17">
        <f>'Expenditures 2003-04'!E129/'Expenditures 2003-04 Per Pupil'!C129</f>
        <v>5600.3895704260594</v>
      </c>
      <c r="G129" s="17">
        <f>'Expenditures 2003-04'!F129/'Expenditures 2003-04 Per Pupil'!C129</f>
        <v>226.05797379634035</v>
      </c>
      <c r="H129" s="17">
        <f>'Expenditures 2003-04'!G129/'Expenditures 2003-04 Per Pupil'!C129</f>
        <v>383.10568009934508</v>
      </c>
      <c r="I129" s="17">
        <f>'Expenditures 2003-04'!H129/'Expenditures 2003-04 Per Pupil'!C129</f>
        <v>377.30114014542005</v>
      </c>
      <c r="J129" s="17">
        <f>'Expenditures 2003-04'!I129/'Expenditures 2003-04 Per Pupil'!C129</f>
        <v>451.63486742990619</v>
      </c>
      <c r="K129" s="17">
        <f>'Expenditures 2003-04'!J129/'Expenditures 2003-04 Per Pupil'!C129</f>
        <v>178.68583005218784</v>
      </c>
      <c r="L129" s="17">
        <f>'Expenditures 2003-04'!K129/'Expenditures 2003-04 Per Pupil'!C129</f>
        <v>718.9141099123716</v>
      </c>
      <c r="M129" s="17">
        <f>'Expenditures 2003-04'!L129/'Expenditures 2003-04 Per Pupil'!C129</f>
        <v>169.60856195133283</v>
      </c>
      <c r="N129" s="17">
        <f>'Expenditures 2003-04'!M129/'Expenditures 2003-04 Per Pupil'!C129</f>
        <v>0</v>
      </c>
      <c r="O129" s="17">
        <f>'Expenditures 2003-04'!N129/'Expenditures 2003-04 Per Pupil'!C129</f>
        <v>0</v>
      </c>
      <c r="P129" s="17">
        <f>'Expenditures 2003-04'!O129/'Expenditures 2003-04 Per Pupil'!C129</f>
        <v>484.1752310817655</v>
      </c>
      <c r="Q129" s="17">
        <f>'Expenditures 2003-04'!P129/'Expenditures 2003-04 Per Pupil'!C129</f>
        <v>0</v>
      </c>
      <c r="R129" s="17">
        <f>'Expenditures 2003-04'!Q129/'Expenditures 2003-04 Per Pupil'!C129</f>
        <v>157.83532263581228</v>
      </c>
      <c r="S129" s="17">
        <f>'Expenditures 2003-04'!R129/'Expenditures 2003-04 Per Pupil'!C129</f>
        <v>0</v>
      </c>
      <c r="T129" s="17">
        <f>'Expenditures 2003-04'!S129/'Expenditures 2003-04 Per Pupil'!C129</f>
        <v>0</v>
      </c>
      <c r="U129" s="17">
        <f>'Expenditures 2003-04'!T129/'Expenditures 2003-04 Per Pupil'!C129</f>
        <v>0</v>
      </c>
      <c r="V129" s="17">
        <f>'Expenditures 2003-04'!U129/'Expenditures 2003-04 Per Pupil'!C129</f>
        <v>0</v>
      </c>
      <c r="W129" s="17">
        <f>'Expenditures 2003-04'!V129/'Expenditures 2003-04 Per Pupil'!C129</f>
        <v>0</v>
      </c>
      <c r="X129" s="17">
        <f>'Expenditures 2003-04'!W129/'Expenditures 2003-04 Per Pupil'!C129</f>
        <v>0</v>
      </c>
      <c r="Y129" s="17">
        <f>'Expenditures 2003-04'!X129/'Expenditures 2003-04 Per Pupil'!C129</f>
        <v>0</v>
      </c>
      <c r="Z129" s="17">
        <f>'Expenditures 2003-04'!Y129/'Expenditures 2003-04 Per Pupil'!C129</f>
        <v>20.2671463971005</v>
      </c>
      <c r="AA129" s="17">
        <f>'Expenditures 2003-04'!Z129/'Expenditures 2003-04 Per Pupil'!C129</f>
        <v>0</v>
      </c>
      <c r="AB129" s="17">
        <f>'Expenditures 2003-04'!AA129/'Expenditures 2003-04 Per Pupil'!C129</f>
        <v>398.96924861799704</v>
      </c>
      <c r="AC129" s="17">
        <f>'Expenditures 2003-04'!AB129/'Expenditures 2003-04 Per Pupil'!C129</f>
        <v>121.84767270276764</v>
      </c>
    </row>
    <row r="130" spans="1:29" x14ac:dyDescent="0.25">
      <c r="A130" s="12" t="s">
        <v>130</v>
      </c>
      <c r="B130" s="11" t="s">
        <v>313</v>
      </c>
      <c r="C130" s="6">
        <v>1049.4583000000002</v>
      </c>
      <c r="D130" s="17">
        <f>'Expenditures 2003-04'!C130/'Expenditures 2003-04 Per Pupil'!C130</f>
        <v>6961.5014717592858</v>
      </c>
      <c r="E130" s="17">
        <f>'Expenditures 2003-04'!D130/'Expenditures 2003-04 Per Pupil'!C130</f>
        <v>6610.6169916422587</v>
      </c>
      <c r="F130" s="17">
        <f>'Expenditures 2003-04'!E130/'Expenditures 2003-04 Per Pupil'!C130</f>
        <v>3842.7199060696353</v>
      </c>
      <c r="G130" s="17">
        <f>'Expenditures 2003-04'!F130/'Expenditures 2003-04 Per Pupil'!C130</f>
        <v>226.81181329453486</v>
      </c>
      <c r="H130" s="17">
        <f>'Expenditures 2003-04'!G130/'Expenditures 2003-04 Per Pupil'!C130</f>
        <v>280.26039719729687</v>
      </c>
      <c r="I130" s="17">
        <f>'Expenditures 2003-04'!H130/'Expenditures 2003-04 Per Pupil'!C130</f>
        <v>264.69033595713131</v>
      </c>
      <c r="J130" s="17">
        <f>'Expenditures 2003-04'!I130/'Expenditures 2003-04 Per Pupil'!C130</f>
        <v>335.77902047179953</v>
      </c>
      <c r="K130" s="17">
        <f>'Expenditures 2003-04'!J130/'Expenditures 2003-04 Per Pupil'!C130</f>
        <v>30.729424885200292</v>
      </c>
      <c r="L130" s="17">
        <f>'Expenditures 2003-04'!K130/'Expenditures 2003-04 Per Pupil'!C130</f>
        <v>518.90357149016779</v>
      </c>
      <c r="M130" s="17">
        <f>'Expenditures 2003-04'!L130/'Expenditures 2003-04 Per Pupil'!C130</f>
        <v>467.69861175046202</v>
      </c>
      <c r="N130" s="17">
        <f>'Expenditures 2003-04'!M130/'Expenditures 2003-04 Per Pupil'!C130</f>
        <v>30.721296882401134</v>
      </c>
      <c r="O130" s="17">
        <f>'Expenditures 2003-04'!N130/'Expenditures 2003-04 Per Pupil'!C130</f>
        <v>0</v>
      </c>
      <c r="P130" s="17">
        <f>'Expenditures 2003-04'!O130/'Expenditures 2003-04 Per Pupil'!C130</f>
        <v>473.88190650357416</v>
      </c>
      <c r="Q130" s="17">
        <f>'Expenditures 2003-04'!P130/'Expenditures 2003-04 Per Pupil'!C130</f>
        <v>0</v>
      </c>
      <c r="R130" s="17">
        <f>'Expenditures 2003-04'!Q130/'Expenditures 2003-04 Per Pupil'!C130</f>
        <v>138.42070714005499</v>
      </c>
      <c r="S130" s="17">
        <f>'Expenditures 2003-04'!R130/'Expenditures 2003-04 Per Pupil'!C130</f>
        <v>0</v>
      </c>
      <c r="T130" s="17">
        <f>'Expenditures 2003-04'!S130/'Expenditures 2003-04 Per Pupil'!C130</f>
        <v>0</v>
      </c>
      <c r="U130" s="17">
        <f>'Expenditures 2003-04'!T130/'Expenditures 2003-04 Per Pupil'!C130</f>
        <v>0</v>
      </c>
      <c r="V130" s="17">
        <f>'Expenditures 2003-04'!U130/'Expenditures 2003-04 Per Pupil'!C130</f>
        <v>0</v>
      </c>
      <c r="W130" s="17">
        <f>'Expenditures 2003-04'!V130/'Expenditures 2003-04 Per Pupil'!C130</f>
        <v>0</v>
      </c>
      <c r="X130" s="17">
        <f>'Expenditures 2003-04'!W130/'Expenditures 2003-04 Per Pupil'!C130</f>
        <v>0</v>
      </c>
      <c r="Y130" s="17">
        <f>'Expenditures 2003-04'!X130/'Expenditures 2003-04 Per Pupil'!C130</f>
        <v>0</v>
      </c>
      <c r="Z130" s="17">
        <f>'Expenditures 2003-04'!Y130/'Expenditures 2003-04 Per Pupil'!C130</f>
        <v>0</v>
      </c>
      <c r="AA130" s="17">
        <f>'Expenditures 2003-04'!Z130/'Expenditures 2003-04 Per Pupil'!C130</f>
        <v>0</v>
      </c>
      <c r="AB130" s="17">
        <f>'Expenditures 2003-04'!AA130/'Expenditures 2003-04 Per Pupil'!C130</f>
        <v>350.88448011702792</v>
      </c>
      <c r="AC130" s="17">
        <f>'Expenditures 2003-04'!AB130/'Expenditures 2003-04 Per Pupil'!C130</f>
        <v>146.60949367878644</v>
      </c>
    </row>
    <row r="131" spans="1:29" x14ac:dyDescent="0.25">
      <c r="A131" s="12" t="s">
        <v>131</v>
      </c>
      <c r="B131" s="11" t="s">
        <v>314</v>
      </c>
      <c r="C131" s="6">
        <v>3562.9418000000001</v>
      </c>
      <c r="D131" s="17">
        <f>'Expenditures 2003-04'!C131/'Expenditures 2003-04 Per Pupil'!C131</f>
        <v>7484.326999110679</v>
      </c>
      <c r="E131" s="17">
        <f>'Expenditures 2003-04'!D131/'Expenditures 2003-04 Per Pupil'!C131</f>
        <v>6766.7464312776592</v>
      </c>
      <c r="F131" s="17">
        <f>'Expenditures 2003-04'!E131/'Expenditures 2003-04 Per Pupil'!C131</f>
        <v>3696.063194184087</v>
      </c>
      <c r="G131" s="17">
        <f>'Expenditures 2003-04'!F131/'Expenditures 2003-04 Per Pupil'!C131</f>
        <v>301.22559958739714</v>
      </c>
      <c r="H131" s="17">
        <f>'Expenditures 2003-04'!G131/'Expenditures 2003-04 Per Pupil'!C131</f>
        <v>275.93647754785104</v>
      </c>
      <c r="I131" s="17">
        <f>'Expenditures 2003-04'!H131/'Expenditures 2003-04 Per Pupil'!C131</f>
        <v>262.97043639612639</v>
      </c>
      <c r="J131" s="17">
        <f>'Expenditures 2003-04'!I131/'Expenditures 2003-04 Per Pupil'!C131</f>
        <v>308.81910560537364</v>
      </c>
      <c r="K131" s="17">
        <f>'Expenditures 2003-04'!J131/'Expenditures 2003-04 Per Pupil'!C131</f>
        <v>169.42527380043086</v>
      </c>
      <c r="L131" s="17">
        <f>'Expenditures 2003-04'!K131/'Expenditures 2003-04 Per Pupil'!C131</f>
        <v>603.09683138804007</v>
      </c>
      <c r="M131" s="17">
        <f>'Expenditures 2003-04'!L131/'Expenditures 2003-04 Per Pupil'!C131</f>
        <v>464.50522711316813</v>
      </c>
      <c r="N131" s="17">
        <f>'Expenditures 2003-04'!M131/'Expenditures 2003-04 Per Pupil'!C131</f>
        <v>79.642103612245364</v>
      </c>
      <c r="O131" s="17">
        <f>'Expenditures 2003-04'!N131/'Expenditures 2003-04 Per Pupil'!C131</f>
        <v>0</v>
      </c>
      <c r="P131" s="17">
        <f>'Expenditures 2003-04'!O131/'Expenditures 2003-04 Per Pupil'!C131</f>
        <v>502.75849299587213</v>
      </c>
      <c r="Q131" s="17">
        <f>'Expenditures 2003-04'!P131/'Expenditures 2003-04 Per Pupil'!C131</f>
        <v>0</v>
      </c>
      <c r="R131" s="17">
        <f>'Expenditures 2003-04'!Q131/'Expenditures 2003-04 Per Pupil'!C131</f>
        <v>102.30368904706779</v>
      </c>
      <c r="S131" s="17">
        <f>'Expenditures 2003-04'!R131/'Expenditures 2003-04 Per Pupil'!C131</f>
        <v>0</v>
      </c>
      <c r="T131" s="17">
        <f>'Expenditures 2003-04'!S131/'Expenditures 2003-04 Per Pupil'!C131</f>
        <v>0</v>
      </c>
      <c r="U131" s="17">
        <f>'Expenditures 2003-04'!T131/'Expenditures 2003-04 Per Pupil'!C131</f>
        <v>0</v>
      </c>
      <c r="V131" s="17">
        <f>'Expenditures 2003-04'!U131/'Expenditures 2003-04 Per Pupil'!C131</f>
        <v>106.25133983384181</v>
      </c>
      <c r="W131" s="17">
        <f>'Expenditures 2003-04'!V131/'Expenditures 2003-04 Per Pupil'!C131</f>
        <v>0</v>
      </c>
      <c r="X131" s="17">
        <f>'Expenditures 2003-04'!W131/'Expenditures 2003-04 Per Pupil'!C131</f>
        <v>0</v>
      </c>
      <c r="Y131" s="17">
        <f>'Expenditures 2003-04'!X131/'Expenditures 2003-04 Per Pupil'!C131</f>
        <v>0</v>
      </c>
      <c r="Z131" s="17">
        <f>'Expenditures 2003-04'!Y131/'Expenditures 2003-04 Per Pupil'!C131</f>
        <v>158.84037174000429</v>
      </c>
      <c r="AA131" s="17">
        <f>'Expenditures 2003-04'!Z131/'Expenditures 2003-04 Per Pupil'!C131</f>
        <v>0</v>
      </c>
      <c r="AB131" s="17">
        <f>'Expenditures 2003-04'!AA131/'Expenditures 2003-04 Per Pupil'!C131</f>
        <v>452.48885625917325</v>
      </c>
      <c r="AC131" s="17">
        <f>'Expenditures 2003-04'!AB131/'Expenditures 2003-04 Per Pupil'!C131</f>
        <v>246.15844973948214</v>
      </c>
    </row>
    <row r="132" spans="1:29" x14ac:dyDescent="0.25">
      <c r="A132" s="12" t="s">
        <v>132</v>
      </c>
      <c r="B132" s="11" t="s">
        <v>315</v>
      </c>
      <c r="C132" s="6">
        <v>9189.3670000000002</v>
      </c>
      <c r="D132" s="17">
        <f>'Expenditures 2003-04'!C132/'Expenditures 2003-04 Per Pupil'!C132</f>
        <v>6787.8512959597765</v>
      </c>
      <c r="E132" s="17">
        <f>'Expenditures 2003-04'!D132/'Expenditures 2003-04 Per Pupil'!C132</f>
        <v>5769.2502421548725</v>
      </c>
      <c r="F132" s="17">
        <f>'Expenditures 2003-04'!E132/'Expenditures 2003-04 Per Pupil'!C132</f>
        <v>3490.4815543878049</v>
      </c>
      <c r="G132" s="17">
        <f>'Expenditures 2003-04'!F132/'Expenditures 2003-04 Per Pupil'!C132</f>
        <v>358.94074096725052</v>
      </c>
      <c r="H132" s="17">
        <f>'Expenditures 2003-04'!G132/'Expenditures 2003-04 Per Pupil'!C132</f>
        <v>251.97404239051505</v>
      </c>
      <c r="I132" s="17">
        <f>'Expenditures 2003-04'!H132/'Expenditures 2003-04 Per Pupil'!C132</f>
        <v>139.1507739325244</v>
      </c>
      <c r="J132" s="17">
        <f>'Expenditures 2003-04'!I132/'Expenditures 2003-04 Per Pupil'!C132</f>
        <v>324.32828071835632</v>
      </c>
      <c r="K132" s="17">
        <f>'Expenditures 2003-04'!J132/'Expenditures 2003-04 Per Pupil'!C132</f>
        <v>95.956367832517742</v>
      </c>
      <c r="L132" s="17">
        <f>'Expenditures 2003-04'!K132/'Expenditures 2003-04 Per Pupil'!C132</f>
        <v>440.5673176400507</v>
      </c>
      <c r="M132" s="17">
        <f>'Expenditures 2003-04'!L132/'Expenditures 2003-04 Per Pupil'!C132</f>
        <v>333.49703412650729</v>
      </c>
      <c r="N132" s="17">
        <f>'Expenditures 2003-04'!M132/'Expenditures 2003-04 Per Pupil'!C132</f>
        <v>0</v>
      </c>
      <c r="O132" s="17">
        <f>'Expenditures 2003-04'!N132/'Expenditures 2003-04 Per Pupil'!C132</f>
        <v>0</v>
      </c>
      <c r="P132" s="17">
        <f>'Expenditures 2003-04'!O132/'Expenditures 2003-04 Per Pupil'!C132</f>
        <v>320.83547321594619</v>
      </c>
      <c r="Q132" s="17">
        <f>'Expenditures 2003-04'!P132/'Expenditures 2003-04 Per Pupil'!C132</f>
        <v>0</v>
      </c>
      <c r="R132" s="17">
        <f>'Expenditures 2003-04'!Q132/'Expenditures 2003-04 Per Pupil'!C132</f>
        <v>13.518656943399909</v>
      </c>
      <c r="S132" s="17">
        <f>'Expenditures 2003-04'!R132/'Expenditures 2003-04 Per Pupil'!C132</f>
        <v>0</v>
      </c>
      <c r="T132" s="17">
        <f>'Expenditures 2003-04'!S132/'Expenditures 2003-04 Per Pupil'!C132</f>
        <v>0</v>
      </c>
      <c r="U132" s="17">
        <f>'Expenditures 2003-04'!T132/'Expenditures 2003-04 Per Pupil'!C132</f>
        <v>0.38087498301025524</v>
      </c>
      <c r="V132" s="17">
        <f>'Expenditures 2003-04'!U132/'Expenditures 2003-04 Per Pupil'!C132</f>
        <v>185.22486042836246</v>
      </c>
      <c r="W132" s="17">
        <f>'Expenditures 2003-04'!V132/'Expenditures 2003-04 Per Pupil'!C132</f>
        <v>0</v>
      </c>
      <c r="X132" s="17">
        <f>'Expenditures 2003-04'!W132/'Expenditures 2003-04 Per Pupil'!C132</f>
        <v>0</v>
      </c>
      <c r="Y132" s="17">
        <f>'Expenditures 2003-04'!X132/'Expenditures 2003-04 Per Pupil'!C132</f>
        <v>99.059279055891437</v>
      </c>
      <c r="Z132" s="17">
        <f>'Expenditures 2003-04'!Y132/'Expenditures 2003-04 Per Pupil'!C132</f>
        <v>216.39311499910713</v>
      </c>
      <c r="AA132" s="17">
        <f>'Expenditures 2003-04'!Z132/'Expenditures 2003-04 Per Pupil'!C132</f>
        <v>0</v>
      </c>
      <c r="AB132" s="17">
        <f>'Expenditures 2003-04'!AA132/'Expenditures 2003-04 Per Pupil'!C132</f>
        <v>517.54292433853175</v>
      </c>
      <c r="AC132" s="17">
        <f>'Expenditures 2003-04'!AB132/'Expenditures 2003-04 Per Pupil'!C132</f>
        <v>16.323213557582367</v>
      </c>
    </row>
    <row r="133" spans="1:29" x14ac:dyDescent="0.25">
      <c r="A133" s="12" t="s">
        <v>133</v>
      </c>
      <c r="B133" s="11" t="s">
        <v>316</v>
      </c>
      <c r="C133" s="6">
        <v>1704.6845000000001</v>
      </c>
      <c r="D133" s="17">
        <f>'Expenditures 2003-04'!C133/'Expenditures 2003-04 Per Pupil'!C133</f>
        <v>7034.3929331204681</v>
      </c>
      <c r="E133" s="17">
        <f>'Expenditures 2003-04'!D133/'Expenditures 2003-04 Per Pupil'!C133</f>
        <v>6462.3572455782878</v>
      </c>
      <c r="F133" s="17">
        <f>'Expenditures 2003-04'!E133/'Expenditures 2003-04 Per Pupil'!C133</f>
        <v>3483.9755215701207</v>
      </c>
      <c r="G133" s="17">
        <f>'Expenditures 2003-04'!F133/'Expenditures 2003-04 Per Pupil'!C133</f>
        <v>158.7212707102106</v>
      </c>
      <c r="H133" s="17">
        <f>'Expenditures 2003-04'!G133/'Expenditures 2003-04 Per Pupil'!C133</f>
        <v>188.0908871993615</v>
      </c>
      <c r="I133" s="17">
        <f>'Expenditures 2003-04'!H133/'Expenditures 2003-04 Per Pupil'!C133</f>
        <v>179.92163359260906</v>
      </c>
      <c r="J133" s="17">
        <f>'Expenditures 2003-04'!I133/'Expenditures 2003-04 Per Pupil'!C133</f>
        <v>437.78340801479686</v>
      </c>
      <c r="K133" s="17">
        <f>'Expenditures 2003-04'!J133/'Expenditures 2003-04 Per Pupil'!C133</f>
        <v>81.381581166485645</v>
      </c>
      <c r="L133" s="17">
        <f>'Expenditures 2003-04'!K133/'Expenditures 2003-04 Per Pupil'!C133</f>
        <v>731.17549904395798</v>
      </c>
      <c r="M133" s="17">
        <f>'Expenditures 2003-04'!L133/'Expenditures 2003-04 Per Pupil'!C133</f>
        <v>447.17281702273937</v>
      </c>
      <c r="N133" s="17">
        <f>'Expenditures 2003-04'!M133/'Expenditures 2003-04 Per Pupil'!C133</f>
        <v>194.72989283354192</v>
      </c>
      <c r="O133" s="17">
        <f>'Expenditures 2003-04'!N133/'Expenditures 2003-04 Per Pupil'!C133</f>
        <v>0</v>
      </c>
      <c r="P133" s="17">
        <f>'Expenditures 2003-04'!O133/'Expenditures 2003-04 Per Pupil'!C133</f>
        <v>467.41466236127565</v>
      </c>
      <c r="Q133" s="17">
        <f>'Expenditures 2003-04'!P133/'Expenditures 2003-04 Per Pupil'!C133</f>
        <v>0</v>
      </c>
      <c r="R133" s="17">
        <f>'Expenditures 2003-04'!Q133/'Expenditures 2003-04 Per Pupil'!C133</f>
        <v>91.990072063188222</v>
      </c>
      <c r="S133" s="17">
        <f>'Expenditures 2003-04'!R133/'Expenditures 2003-04 Per Pupil'!C133</f>
        <v>0</v>
      </c>
      <c r="T133" s="17">
        <f>'Expenditures 2003-04'!S133/'Expenditures 2003-04 Per Pupil'!C133</f>
        <v>0</v>
      </c>
      <c r="U133" s="17">
        <f>'Expenditures 2003-04'!T133/'Expenditures 2003-04 Per Pupil'!C133</f>
        <v>0</v>
      </c>
      <c r="V133" s="17">
        <f>'Expenditures 2003-04'!U133/'Expenditures 2003-04 Per Pupil'!C133</f>
        <v>2.3697816223471264</v>
      </c>
      <c r="W133" s="17">
        <f>'Expenditures 2003-04'!V133/'Expenditures 2003-04 Per Pupil'!C133</f>
        <v>0</v>
      </c>
      <c r="X133" s="17">
        <f>'Expenditures 2003-04'!W133/'Expenditures 2003-04 Per Pupil'!C133</f>
        <v>0</v>
      </c>
      <c r="Y133" s="17">
        <f>'Expenditures 2003-04'!X133/'Expenditures 2003-04 Per Pupil'!C133</f>
        <v>0</v>
      </c>
      <c r="Z133" s="17">
        <f>'Expenditures 2003-04'!Y133/'Expenditures 2003-04 Per Pupil'!C133</f>
        <v>0</v>
      </c>
      <c r="AA133" s="17">
        <f>'Expenditures 2003-04'!Z133/'Expenditures 2003-04 Per Pupil'!C133</f>
        <v>0</v>
      </c>
      <c r="AB133" s="17">
        <f>'Expenditures 2003-04'!AA133/'Expenditures 2003-04 Per Pupil'!C133</f>
        <v>569.66590591983447</v>
      </c>
      <c r="AC133" s="17">
        <f>'Expenditures 2003-04'!AB133/'Expenditures 2003-04 Per Pupil'!C133</f>
        <v>579.62024057824192</v>
      </c>
    </row>
    <row r="134" spans="1:29" x14ac:dyDescent="0.25">
      <c r="A134" s="12" t="s">
        <v>134</v>
      </c>
      <c r="B134" s="11" t="s">
        <v>317</v>
      </c>
      <c r="C134" s="6">
        <v>3530.4277999999995</v>
      </c>
      <c r="D134" s="17">
        <f>'Expenditures 2003-04'!C134/'Expenditures 2003-04 Per Pupil'!C134</f>
        <v>8899.5481737369064</v>
      </c>
      <c r="E134" s="17">
        <f>'Expenditures 2003-04'!D134/'Expenditures 2003-04 Per Pupil'!C134</f>
        <v>8641.9207241683307</v>
      </c>
      <c r="F134" s="17">
        <f>'Expenditures 2003-04'!E134/'Expenditures 2003-04 Per Pupil'!C134</f>
        <v>4689.5040652013904</v>
      </c>
      <c r="G134" s="17">
        <f>'Expenditures 2003-04'!F134/'Expenditures 2003-04 Per Pupil'!C134</f>
        <v>485.30818276470637</v>
      </c>
      <c r="H134" s="17">
        <f>'Expenditures 2003-04'!G134/'Expenditures 2003-04 Per Pupil'!C134</f>
        <v>675.8653979554548</v>
      </c>
      <c r="I134" s="17">
        <f>'Expenditures 2003-04'!H134/'Expenditures 2003-04 Per Pupil'!C134</f>
        <v>268.13688414758127</v>
      </c>
      <c r="J134" s="17">
        <f>'Expenditures 2003-04'!I134/'Expenditures 2003-04 Per Pupil'!C134</f>
        <v>525.83428841116654</v>
      </c>
      <c r="K134" s="17">
        <f>'Expenditures 2003-04'!J134/'Expenditures 2003-04 Per Pupil'!C134</f>
        <v>319.87745224530585</v>
      </c>
      <c r="L134" s="17">
        <f>'Expenditures 2003-04'!K134/'Expenditures 2003-04 Per Pupil'!C134</f>
        <v>669.92116366180892</v>
      </c>
      <c r="M134" s="17">
        <f>'Expenditures 2003-04'!L134/'Expenditures 2003-04 Per Pupil'!C134</f>
        <v>215.76077833966752</v>
      </c>
      <c r="N134" s="17">
        <f>'Expenditures 2003-04'!M134/'Expenditures 2003-04 Per Pupil'!C134</f>
        <v>0</v>
      </c>
      <c r="O134" s="17">
        <f>'Expenditures 2003-04'!N134/'Expenditures 2003-04 Per Pupil'!C134</f>
        <v>0</v>
      </c>
      <c r="P134" s="17">
        <f>'Expenditures 2003-04'!O134/'Expenditures 2003-04 Per Pupil'!C134</f>
        <v>605.29851368154323</v>
      </c>
      <c r="Q134" s="17">
        <f>'Expenditures 2003-04'!P134/'Expenditures 2003-04 Per Pupil'!C134</f>
        <v>0</v>
      </c>
      <c r="R134" s="17">
        <f>'Expenditures 2003-04'!Q134/'Expenditures 2003-04 Per Pupil'!C134</f>
        <v>186.41399775970496</v>
      </c>
      <c r="S134" s="17">
        <f>'Expenditures 2003-04'!R134/'Expenditures 2003-04 Per Pupil'!C134</f>
        <v>0</v>
      </c>
      <c r="T134" s="17">
        <f>'Expenditures 2003-04'!S134/'Expenditures 2003-04 Per Pupil'!C134</f>
        <v>0</v>
      </c>
      <c r="U134" s="17">
        <f>'Expenditures 2003-04'!T134/'Expenditures 2003-04 Per Pupil'!C134</f>
        <v>44.179359793167286</v>
      </c>
      <c r="V134" s="17">
        <f>'Expenditures 2003-04'!U134/'Expenditures 2003-04 Per Pupil'!C134</f>
        <v>1.5012344962839916</v>
      </c>
      <c r="W134" s="17">
        <f>'Expenditures 2003-04'!V134/'Expenditures 2003-04 Per Pupil'!C134</f>
        <v>0</v>
      </c>
      <c r="X134" s="17">
        <f>'Expenditures 2003-04'!W134/'Expenditures 2003-04 Per Pupil'!C134</f>
        <v>0</v>
      </c>
      <c r="Y134" s="17">
        <f>'Expenditures 2003-04'!X134/'Expenditures 2003-04 Per Pupil'!C134</f>
        <v>0</v>
      </c>
      <c r="Z134" s="17">
        <f>'Expenditures 2003-04'!Y134/'Expenditures 2003-04 Per Pupil'!C134</f>
        <v>0</v>
      </c>
      <c r="AA134" s="17">
        <f>'Expenditures 2003-04'!Z134/'Expenditures 2003-04 Per Pupil'!C134</f>
        <v>0</v>
      </c>
      <c r="AB134" s="17">
        <f>'Expenditures 2003-04'!AA134/'Expenditures 2003-04 Per Pupil'!C134</f>
        <v>211.94685527912512</v>
      </c>
      <c r="AC134" s="17">
        <f>'Expenditures 2003-04'!AB134/'Expenditures 2003-04 Per Pupil'!C134</f>
        <v>425.56272642086043</v>
      </c>
    </row>
    <row r="135" spans="1:29" x14ac:dyDescent="0.25">
      <c r="A135" s="12" t="s">
        <v>135</v>
      </c>
      <c r="B135" s="11" t="s">
        <v>318</v>
      </c>
      <c r="C135" s="6">
        <v>725.74699999999984</v>
      </c>
      <c r="D135" s="17">
        <f>'Expenditures 2003-04'!C135/'Expenditures 2003-04 Per Pupil'!C135</f>
        <v>11996.934262215349</v>
      </c>
      <c r="E135" s="17">
        <f>'Expenditures 2003-04'!D135/'Expenditures 2003-04 Per Pupil'!C135</f>
        <v>11662.2373774883</v>
      </c>
      <c r="F135" s="17">
        <f>'Expenditures 2003-04'!E135/'Expenditures 2003-04 Per Pupil'!C135</f>
        <v>6436.8413923860535</v>
      </c>
      <c r="G135" s="17">
        <f>'Expenditures 2003-04'!F135/'Expenditures 2003-04 Per Pupil'!C135</f>
        <v>311.11916411642079</v>
      </c>
      <c r="H135" s="17">
        <f>'Expenditures 2003-04'!G135/'Expenditures 2003-04 Per Pupil'!C135</f>
        <v>697.50031347012134</v>
      </c>
      <c r="I135" s="17">
        <f>'Expenditures 2003-04'!H135/'Expenditures 2003-04 Per Pupil'!C135</f>
        <v>372.94193431044158</v>
      </c>
      <c r="J135" s="17">
        <f>'Expenditures 2003-04'!I135/'Expenditures 2003-04 Per Pupil'!C135</f>
        <v>304.4105177148511</v>
      </c>
      <c r="K135" s="17">
        <f>'Expenditures 2003-04'!J135/'Expenditures 2003-04 Per Pupil'!C135</f>
        <v>183.44234285501702</v>
      </c>
      <c r="L135" s="17">
        <f>'Expenditures 2003-04'!K135/'Expenditures 2003-04 Per Pupil'!C135</f>
        <v>940.25037650861827</v>
      </c>
      <c r="M135" s="17">
        <f>'Expenditures 2003-04'!L135/'Expenditures 2003-04 Per Pupil'!C135</f>
        <v>814.76205895442922</v>
      </c>
      <c r="N135" s="17">
        <f>'Expenditures 2003-04'!M135/'Expenditures 2003-04 Per Pupil'!C135</f>
        <v>5.5836675866383203</v>
      </c>
      <c r="O135" s="17">
        <f>'Expenditures 2003-04'!N135/'Expenditures 2003-04 Per Pupil'!C135</f>
        <v>0</v>
      </c>
      <c r="P135" s="17">
        <f>'Expenditures 2003-04'!O135/'Expenditures 2003-04 Per Pupil'!C135</f>
        <v>869.92005478493218</v>
      </c>
      <c r="Q135" s="17">
        <f>'Expenditures 2003-04'!P135/'Expenditures 2003-04 Per Pupil'!C135</f>
        <v>0</v>
      </c>
      <c r="R135" s="17">
        <f>'Expenditures 2003-04'!Q135/'Expenditures 2003-04 Per Pupil'!C135</f>
        <v>725.4655548007778</v>
      </c>
      <c r="S135" s="17">
        <f>'Expenditures 2003-04'!R135/'Expenditures 2003-04 Per Pupil'!C135</f>
        <v>0</v>
      </c>
      <c r="T135" s="17">
        <f>'Expenditures 2003-04'!S135/'Expenditures 2003-04 Per Pupil'!C135</f>
        <v>0</v>
      </c>
      <c r="U135" s="17">
        <f>'Expenditures 2003-04'!T135/'Expenditures 2003-04 Per Pupil'!C135</f>
        <v>0</v>
      </c>
      <c r="V135" s="17">
        <f>'Expenditures 2003-04'!U135/'Expenditures 2003-04 Per Pupil'!C135</f>
        <v>15.937454787963301</v>
      </c>
      <c r="W135" s="17">
        <f>'Expenditures 2003-04'!V135/'Expenditures 2003-04 Per Pupil'!C135</f>
        <v>0</v>
      </c>
      <c r="X135" s="17">
        <f>'Expenditures 2003-04'!W135/'Expenditures 2003-04 Per Pupil'!C135</f>
        <v>0</v>
      </c>
      <c r="Y135" s="17">
        <f>'Expenditures 2003-04'!X135/'Expenditures 2003-04 Per Pupil'!C135</f>
        <v>0</v>
      </c>
      <c r="Z135" s="17">
        <f>'Expenditures 2003-04'!Y135/'Expenditures 2003-04 Per Pupil'!C135</f>
        <v>0</v>
      </c>
      <c r="AA135" s="17">
        <f>'Expenditures 2003-04'!Z135/'Expenditures 2003-04 Per Pupil'!C135</f>
        <v>0</v>
      </c>
      <c r="AB135" s="17">
        <f>'Expenditures 2003-04'!AA135/'Expenditures 2003-04 Per Pupil'!C135</f>
        <v>318.75942993908353</v>
      </c>
      <c r="AC135" s="17">
        <f>'Expenditures 2003-04'!AB135/'Expenditures 2003-04 Per Pupil'!C135</f>
        <v>19.254106458586811</v>
      </c>
    </row>
    <row r="136" spans="1:29" x14ac:dyDescent="0.25">
      <c r="A136" s="12" t="s">
        <v>136</v>
      </c>
      <c r="B136" s="11" t="s">
        <v>319</v>
      </c>
      <c r="C136" s="6">
        <v>2637.3267999999998</v>
      </c>
      <c r="D136" s="17">
        <f>'Expenditures 2003-04'!C136/'Expenditures 2003-04 Per Pupil'!C136</f>
        <v>9781.2232750222702</v>
      </c>
      <c r="E136" s="17">
        <f>'Expenditures 2003-04'!D136/'Expenditures 2003-04 Per Pupil'!C136</f>
        <v>9406.8000636098659</v>
      </c>
      <c r="F136" s="17">
        <f>'Expenditures 2003-04'!E136/'Expenditures 2003-04 Per Pupil'!C136</f>
        <v>5365.6933035375068</v>
      </c>
      <c r="G136" s="17">
        <f>'Expenditures 2003-04'!F136/'Expenditures 2003-04 Per Pupil'!C136</f>
        <v>271.97009487030584</v>
      </c>
      <c r="H136" s="17">
        <f>'Expenditures 2003-04'!G136/'Expenditures 2003-04 Per Pupil'!C136</f>
        <v>420.94590628662326</v>
      </c>
      <c r="I136" s="17">
        <f>'Expenditures 2003-04'!H136/'Expenditures 2003-04 Per Pupil'!C136</f>
        <v>335.56151630507077</v>
      </c>
      <c r="J136" s="17">
        <f>'Expenditures 2003-04'!I136/'Expenditures 2003-04 Per Pupil'!C136</f>
        <v>711.04801270741268</v>
      </c>
      <c r="K136" s="17">
        <f>'Expenditures 2003-04'!J136/'Expenditures 2003-04 Per Pupil'!C136</f>
        <v>268.94383737351023</v>
      </c>
      <c r="L136" s="17">
        <f>'Expenditures 2003-04'!K136/'Expenditures 2003-04 Per Pupil'!C136</f>
        <v>883.82614168255532</v>
      </c>
      <c r="M136" s="17">
        <f>'Expenditures 2003-04'!L136/'Expenditures 2003-04 Per Pupil'!C136</f>
        <v>387.52963038179422</v>
      </c>
      <c r="N136" s="17">
        <f>'Expenditures 2003-04'!M136/'Expenditures 2003-04 Per Pupil'!C136</f>
        <v>0</v>
      </c>
      <c r="O136" s="17">
        <f>'Expenditures 2003-04'!N136/'Expenditures 2003-04 Per Pupil'!C136</f>
        <v>0</v>
      </c>
      <c r="P136" s="17">
        <f>'Expenditures 2003-04'!O136/'Expenditures 2003-04 Per Pupil'!C136</f>
        <v>575.58394355981977</v>
      </c>
      <c r="Q136" s="17">
        <f>'Expenditures 2003-04'!P136/'Expenditures 2003-04 Per Pupil'!C136</f>
        <v>0</v>
      </c>
      <c r="R136" s="17">
        <f>'Expenditures 2003-04'!Q136/'Expenditures 2003-04 Per Pupil'!C136</f>
        <v>185.69767690526638</v>
      </c>
      <c r="S136" s="17">
        <f>'Expenditures 2003-04'!R136/'Expenditures 2003-04 Per Pupil'!C136</f>
        <v>0</v>
      </c>
      <c r="T136" s="17">
        <f>'Expenditures 2003-04'!S136/'Expenditures 2003-04 Per Pupil'!C136</f>
        <v>0</v>
      </c>
      <c r="U136" s="17">
        <f>'Expenditures 2003-04'!T136/'Expenditures 2003-04 Per Pupil'!C136</f>
        <v>19.554599756086354</v>
      </c>
      <c r="V136" s="17">
        <f>'Expenditures 2003-04'!U136/'Expenditures 2003-04 Per Pupil'!C136</f>
        <v>22.723577525545945</v>
      </c>
      <c r="W136" s="17">
        <f>'Expenditures 2003-04'!V136/'Expenditures 2003-04 Per Pupil'!C136</f>
        <v>0</v>
      </c>
      <c r="X136" s="17">
        <f>'Expenditures 2003-04'!W136/'Expenditures 2003-04 Per Pupil'!C136</f>
        <v>0</v>
      </c>
      <c r="Y136" s="17">
        <f>'Expenditures 2003-04'!X136/'Expenditures 2003-04 Per Pupil'!C136</f>
        <v>0</v>
      </c>
      <c r="Z136" s="17">
        <f>'Expenditures 2003-04'!Y136/'Expenditures 2003-04 Per Pupil'!C136</f>
        <v>0.16873145944598145</v>
      </c>
      <c r="AA136" s="17">
        <f>'Expenditures 2003-04'!Z136/'Expenditures 2003-04 Per Pupil'!C136</f>
        <v>0</v>
      </c>
      <c r="AB136" s="17">
        <f>'Expenditures 2003-04'!AA136/'Expenditures 2003-04 Per Pupil'!C136</f>
        <v>331.97630267132615</v>
      </c>
      <c r="AC136" s="17">
        <f>'Expenditures 2003-04'!AB136/'Expenditures 2003-04 Per Pupil'!C136</f>
        <v>419.16231238388815</v>
      </c>
    </row>
    <row r="137" spans="1:29" x14ac:dyDescent="0.25">
      <c r="A137" s="12" t="s">
        <v>137</v>
      </c>
      <c r="B137" s="11" t="s">
        <v>320</v>
      </c>
      <c r="C137" s="6">
        <v>732.17340000000002</v>
      </c>
      <c r="D137" s="17">
        <f>'Expenditures 2003-04'!C137/'Expenditures 2003-04 Per Pupil'!C137</f>
        <v>7574.1427099099756</v>
      </c>
      <c r="E137" s="17">
        <f>'Expenditures 2003-04'!D137/'Expenditures 2003-04 Per Pupil'!C137</f>
        <v>7132.6282544544774</v>
      </c>
      <c r="F137" s="17">
        <f>'Expenditures 2003-04'!E137/'Expenditures 2003-04 Per Pupil'!C137</f>
        <v>3995.1880387897186</v>
      </c>
      <c r="G137" s="17">
        <f>'Expenditures 2003-04'!F137/'Expenditures 2003-04 Per Pupil'!C137</f>
        <v>257.91234699321228</v>
      </c>
      <c r="H137" s="17">
        <f>'Expenditures 2003-04'!G137/'Expenditures 2003-04 Per Pupil'!C137</f>
        <v>370.27037584266242</v>
      </c>
      <c r="I137" s="17">
        <f>'Expenditures 2003-04'!H137/'Expenditures 2003-04 Per Pupil'!C137</f>
        <v>520.89384836979877</v>
      </c>
      <c r="J137" s="17">
        <f>'Expenditures 2003-04'!I137/'Expenditures 2003-04 Per Pupil'!C137</f>
        <v>304.31109625124321</v>
      </c>
      <c r="K137" s="17">
        <f>'Expenditures 2003-04'!J137/'Expenditures 2003-04 Per Pupil'!C137</f>
        <v>137.13703611740058</v>
      </c>
      <c r="L137" s="17">
        <f>'Expenditures 2003-04'!K137/'Expenditures 2003-04 Per Pupil'!C137</f>
        <v>811.33902160335242</v>
      </c>
      <c r="M137" s="17">
        <f>'Expenditures 2003-04'!L137/'Expenditures 2003-04 Per Pupil'!C137</f>
        <v>192.93351820757215</v>
      </c>
      <c r="N137" s="17">
        <f>'Expenditures 2003-04'!M137/'Expenditures 2003-04 Per Pupil'!C137</f>
        <v>79.34765179942346</v>
      </c>
      <c r="O137" s="17">
        <f>'Expenditures 2003-04'!N137/'Expenditures 2003-04 Per Pupil'!C137</f>
        <v>0</v>
      </c>
      <c r="P137" s="17">
        <f>'Expenditures 2003-04'!O137/'Expenditures 2003-04 Per Pupil'!C137</f>
        <v>353.26041618010157</v>
      </c>
      <c r="Q137" s="17">
        <f>'Expenditures 2003-04'!P137/'Expenditures 2003-04 Per Pupil'!C137</f>
        <v>0</v>
      </c>
      <c r="R137" s="17">
        <f>'Expenditures 2003-04'!Q137/'Expenditures 2003-04 Per Pupil'!C137</f>
        <v>110.03490429999233</v>
      </c>
      <c r="S137" s="17">
        <f>'Expenditures 2003-04'!R137/'Expenditures 2003-04 Per Pupil'!C137</f>
        <v>0</v>
      </c>
      <c r="T137" s="17">
        <f>'Expenditures 2003-04'!S137/'Expenditures 2003-04 Per Pupil'!C137</f>
        <v>0</v>
      </c>
      <c r="U137" s="17">
        <f>'Expenditures 2003-04'!T137/'Expenditures 2003-04 Per Pupil'!C137</f>
        <v>0</v>
      </c>
      <c r="V137" s="17">
        <f>'Expenditures 2003-04'!U137/'Expenditures 2003-04 Per Pupil'!C137</f>
        <v>0</v>
      </c>
      <c r="W137" s="17">
        <f>'Expenditures 2003-04'!V137/'Expenditures 2003-04 Per Pupil'!C137</f>
        <v>0</v>
      </c>
      <c r="X137" s="17">
        <f>'Expenditures 2003-04'!W137/'Expenditures 2003-04 Per Pupil'!C137</f>
        <v>0</v>
      </c>
      <c r="Y137" s="17">
        <f>'Expenditures 2003-04'!X137/'Expenditures 2003-04 Per Pupil'!C137</f>
        <v>0</v>
      </c>
      <c r="Z137" s="17">
        <f>'Expenditures 2003-04'!Y137/'Expenditures 2003-04 Per Pupil'!C137</f>
        <v>0</v>
      </c>
      <c r="AA137" s="17">
        <f>'Expenditures 2003-04'!Z137/'Expenditures 2003-04 Per Pupil'!C137</f>
        <v>0</v>
      </c>
      <c r="AB137" s="17">
        <f>'Expenditures 2003-04'!AA137/'Expenditures 2003-04 Per Pupil'!C137</f>
        <v>441.51445545549728</v>
      </c>
      <c r="AC137" s="17">
        <f>'Expenditures 2003-04'!AB137/'Expenditures 2003-04 Per Pupil'!C137</f>
        <v>267.87756834651464</v>
      </c>
    </row>
    <row r="138" spans="1:29" x14ac:dyDescent="0.25">
      <c r="A138" s="12" t="s">
        <v>138</v>
      </c>
      <c r="B138" s="11" t="s">
        <v>321</v>
      </c>
      <c r="C138" s="6">
        <v>639.58930000000009</v>
      </c>
      <c r="D138" s="17">
        <f>'Expenditures 2003-04'!C138/'Expenditures 2003-04 Per Pupil'!C138</f>
        <v>8187.9096320091639</v>
      </c>
      <c r="E138" s="17">
        <f>'Expenditures 2003-04'!D138/'Expenditures 2003-04 Per Pupil'!C138</f>
        <v>7789.7837096399189</v>
      </c>
      <c r="F138" s="17">
        <f>'Expenditures 2003-04'!E138/'Expenditures 2003-04 Per Pupil'!C138</f>
        <v>4270.8161471744443</v>
      </c>
      <c r="G138" s="17">
        <f>'Expenditures 2003-04'!F138/'Expenditures 2003-04 Per Pupil'!C138</f>
        <v>254.48199336668071</v>
      </c>
      <c r="H138" s="17">
        <f>'Expenditures 2003-04'!G138/'Expenditures 2003-04 Per Pupil'!C138</f>
        <v>323.66846975082291</v>
      </c>
      <c r="I138" s="17">
        <f>'Expenditures 2003-04'!H138/'Expenditures 2003-04 Per Pupil'!C138</f>
        <v>422.22913985584177</v>
      </c>
      <c r="J138" s="17">
        <f>'Expenditures 2003-04'!I138/'Expenditures 2003-04 Per Pupil'!C138</f>
        <v>394.86106162188764</v>
      </c>
      <c r="K138" s="17">
        <f>'Expenditures 2003-04'!J138/'Expenditures 2003-04 Per Pupil'!C138</f>
        <v>102.86862209858731</v>
      </c>
      <c r="L138" s="17">
        <f>'Expenditures 2003-04'!K138/'Expenditures 2003-04 Per Pupil'!C138</f>
        <v>830.12229879392896</v>
      </c>
      <c r="M138" s="17">
        <f>'Expenditures 2003-04'!L138/'Expenditures 2003-04 Per Pupil'!C138</f>
        <v>267.15787771934271</v>
      </c>
      <c r="N138" s="17">
        <f>'Expenditures 2003-04'!M138/'Expenditures 2003-04 Per Pupil'!C138</f>
        <v>160.54502475260296</v>
      </c>
      <c r="O138" s="17">
        <f>'Expenditures 2003-04'!N138/'Expenditures 2003-04 Per Pupil'!C138</f>
        <v>0</v>
      </c>
      <c r="P138" s="17">
        <f>'Expenditures 2003-04'!O138/'Expenditures 2003-04 Per Pupil'!C138</f>
        <v>616.21002727844257</v>
      </c>
      <c r="Q138" s="17">
        <f>'Expenditures 2003-04'!P138/'Expenditures 2003-04 Per Pupil'!C138</f>
        <v>0</v>
      </c>
      <c r="R138" s="17">
        <f>'Expenditures 2003-04'!Q138/'Expenditures 2003-04 Per Pupil'!C138</f>
        <v>146.8230472273379</v>
      </c>
      <c r="S138" s="17">
        <f>'Expenditures 2003-04'!R138/'Expenditures 2003-04 Per Pupil'!C138</f>
        <v>0</v>
      </c>
      <c r="T138" s="17">
        <f>'Expenditures 2003-04'!S138/'Expenditures 2003-04 Per Pupil'!C138</f>
        <v>0</v>
      </c>
      <c r="U138" s="17">
        <f>'Expenditures 2003-04'!T138/'Expenditures 2003-04 Per Pupil'!C138</f>
        <v>0</v>
      </c>
      <c r="V138" s="17">
        <f>'Expenditures 2003-04'!U138/'Expenditures 2003-04 Per Pupil'!C138</f>
        <v>0</v>
      </c>
      <c r="W138" s="17">
        <f>'Expenditures 2003-04'!V138/'Expenditures 2003-04 Per Pupil'!C138</f>
        <v>0</v>
      </c>
      <c r="X138" s="17">
        <f>'Expenditures 2003-04'!W138/'Expenditures 2003-04 Per Pupil'!C138</f>
        <v>0</v>
      </c>
      <c r="Y138" s="17">
        <f>'Expenditures 2003-04'!X138/'Expenditures 2003-04 Per Pupil'!C138</f>
        <v>0</v>
      </c>
      <c r="Z138" s="17">
        <f>'Expenditures 2003-04'!Y138/'Expenditures 2003-04 Per Pupil'!C138</f>
        <v>61.269896166180381</v>
      </c>
      <c r="AA138" s="17">
        <f>'Expenditures 2003-04'!Z138/'Expenditures 2003-04 Per Pupil'!C138</f>
        <v>0</v>
      </c>
      <c r="AB138" s="17">
        <f>'Expenditures 2003-04'!AA138/'Expenditures 2003-04 Per Pupil'!C138</f>
        <v>336.85602620306497</v>
      </c>
      <c r="AC138" s="17">
        <f>'Expenditures 2003-04'!AB138/'Expenditures 2003-04 Per Pupil'!C138</f>
        <v>10.172152661090482</v>
      </c>
    </row>
    <row r="139" spans="1:29" x14ac:dyDescent="0.25">
      <c r="A139" s="12" t="s">
        <v>139</v>
      </c>
      <c r="B139" s="11" t="s">
        <v>322</v>
      </c>
      <c r="C139" s="6">
        <v>2599.3428000000004</v>
      </c>
      <c r="D139" s="17">
        <f>'Expenditures 2003-04'!C139/'Expenditures 2003-04 Per Pupil'!C139</f>
        <v>7215.8169903561775</v>
      </c>
      <c r="E139" s="17">
        <f>'Expenditures 2003-04'!D139/'Expenditures 2003-04 Per Pupil'!C139</f>
        <v>6348.8824906049322</v>
      </c>
      <c r="F139" s="17">
        <f>'Expenditures 2003-04'!E139/'Expenditures 2003-04 Per Pupil'!C139</f>
        <v>3537.6245372484145</v>
      </c>
      <c r="G139" s="17">
        <f>'Expenditures 2003-04'!F139/'Expenditures 2003-04 Per Pupil'!C139</f>
        <v>257.12717845449242</v>
      </c>
      <c r="H139" s="17">
        <f>'Expenditures 2003-04'!G139/'Expenditures 2003-04 Per Pupil'!C139</f>
        <v>223.08604313367206</v>
      </c>
      <c r="I139" s="17">
        <f>'Expenditures 2003-04'!H139/'Expenditures 2003-04 Per Pupil'!C139</f>
        <v>229.02248599145904</v>
      </c>
      <c r="J139" s="17">
        <f>'Expenditures 2003-04'!I139/'Expenditures 2003-04 Per Pupil'!C139</f>
        <v>281.77358138372512</v>
      </c>
      <c r="K139" s="17">
        <f>'Expenditures 2003-04'!J139/'Expenditures 2003-04 Per Pupil'!C139</f>
        <v>162.81151912706548</v>
      </c>
      <c r="L139" s="17">
        <f>'Expenditures 2003-04'!K139/'Expenditures 2003-04 Per Pupil'!C139</f>
        <v>590.15363806574487</v>
      </c>
      <c r="M139" s="17">
        <f>'Expenditures 2003-04'!L139/'Expenditures 2003-04 Per Pupil'!C139</f>
        <v>429.14280486590684</v>
      </c>
      <c r="N139" s="17">
        <f>'Expenditures 2003-04'!M139/'Expenditures 2003-04 Per Pupil'!C139</f>
        <v>59.283746645498233</v>
      </c>
      <c r="O139" s="17">
        <f>'Expenditures 2003-04'!N139/'Expenditures 2003-04 Per Pupil'!C139</f>
        <v>0</v>
      </c>
      <c r="P139" s="17">
        <f>'Expenditures 2003-04'!O139/'Expenditures 2003-04 Per Pupil'!C139</f>
        <v>448.56393700746196</v>
      </c>
      <c r="Q139" s="17">
        <f>'Expenditures 2003-04'!P139/'Expenditures 2003-04 Per Pupil'!C139</f>
        <v>0</v>
      </c>
      <c r="R139" s="17">
        <f>'Expenditures 2003-04'!Q139/'Expenditures 2003-04 Per Pupil'!C139</f>
        <v>130.2930186814913</v>
      </c>
      <c r="S139" s="17">
        <f>'Expenditures 2003-04'!R139/'Expenditures 2003-04 Per Pupil'!C139</f>
        <v>0</v>
      </c>
      <c r="T139" s="17">
        <f>'Expenditures 2003-04'!S139/'Expenditures 2003-04 Per Pupil'!C139</f>
        <v>0</v>
      </c>
      <c r="U139" s="17">
        <f>'Expenditures 2003-04'!T139/'Expenditures 2003-04 Per Pupil'!C139</f>
        <v>0</v>
      </c>
      <c r="V139" s="17">
        <f>'Expenditures 2003-04'!U139/'Expenditures 2003-04 Per Pupil'!C139</f>
        <v>0</v>
      </c>
      <c r="W139" s="17">
        <f>'Expenditures 2003-04'!V139/'Expenditures 2003-04 Per Pupil'!C139</f>
        <v>0</v>
      </c>
      <c r="X139" s="17">
        <f>'Expenditures 2003-04'!W139/'Expenditures 2003-04 Per Pupil'!C139</f>
        <v>0</v>
      </c>
      <c r="Y139" s="17">
        <f>'Expenditures 2003-04'!X139/'Expenditures 2003-04 Per Pupil'!C139</f>
        <v>0</v>
      </c>
      <c r="Z139" s="17">
        <f>'Expenditures 2003-04'!Y139/'Expenditures 2003-04 Per Pupil'!C139</f>
        <v>0</v>
      </c>
      <c r="AA139" s="17">
        <f>'Expenditures 2003-04'!Z139/'Expenditures 2003-04 Per Pupil'!C139</f>
        <v>0</v>
      </c>
      <c r="AB139" s="17">
        <f>'Expenditures 2003-04'!AA139/'Expenditures 2003-04 Per Pupil'!C139</f>
        <v>866.93449975124474</v>
      </c>
      <c r="AC139" s="17">
        <f>'Expenditures 2003-04'!AB139/'Expenditures 2003-04 Per Pupil'!C139</f>
        <v>110.08648032110268</v>
      </c>
    </row>
    <row r="140" spans="1:29" x14ac:dyDescent="0.25">
      <c r="A140" s="12" t="s">
        <v>140</v>
      </c>
      <c r="B140" s="11" t="s">
        <v>323</v>
      </c>
      <c r="C140" s="6">
        <v>4021.5742999999998</v>
      </c>
      <c r="D140" s="17">
        <f>'Expenditures 2003-04'!C140/'Expenditures 2003-04 Per Pupil'!C140</f>
        <v>8020.5897526249864</v>
      </c>
      <c r="E140" s="17">
        <f>'Expenditures 2003-04'!D140/'Expenditures 2003-04 Per Pupil'!C140</f>
        <v>7700.5031437564139</v>
      </c>
      <c r="F140" s="17">
        <f>'Expenditures 2003-04'!E140/'Expenditures 2003-04 Per Pupil'!C140</f>
        <v>4509.2870670075654</v>
      </c>
      <c r="G140" s="17">
        <f>'Expenditures 2003-04'!F140/'Expenditures 2003-04 Per Pupil'!C140</f>
        <v>256.78278031565901</v>
      </c>
      <c r="H140" s="17">
        <f>'Expenditures 2003-04'!G140/'Expenditures 2003-04 Per Pupil'!C140</f>
        <v>290.90809039634058</v>
      </c>
      <c r="I140" s="17">
        <f>'Expenditures 2003-04'!H140/'Expenditures 2003-04 Per Pupil'!C140</f>
        <v>146.43282109695201</v>
      </c>
      <c r="J140" s="17">
        <f>'Expenditures 2003-04'!I140/'Expenditures 2003-04 Per Pupil'!C140</f>
        <v>377.88929076854311</v>
      </c>
      <c r="K140" s="17">
        <f>'Expenditures 2003-04'!J140/'Expenditures 2003-04 Per Pupil'!C140</f>
        <v>67.231598829344023</v>
      </c>
      <c r="L140" s="17">
        <f>'Expenditures 2003-04'!K140/'Expenditures 2003-04 Per Pupil'!C140</f>
        <v>712.60783121674513</v>
      </c>
      <c r="M140" s="17">
        <f>'Expenditures 2003-04'!L140/'Expenditures 2003-04 Per Pupil'!C140</f>
        <v>615.14541208401897</v>
      </c>
      <c r="N140" s="17">
        <f>'Expenditures 2003-04'!M140/'Expenditures 2003-04 Per Pupil'!C140</f>
        <v>62.48123527147068</v>
      </c>
      <c r="O140" s="17">
        <f>'Expenditures 2003-04'!N140/'Expenditures 2003-04 Per Pupil'!C140</f>
        <v>0</v>
      </c>
      <c r="P140" s="17">
        <f>'Expenditures 2003-04'!O140/'Expenditures 2003-04 Per Pupil'!C140</f>
        <v>500.67460894605381</v>
      </c>
      <c r="Q140" s="17">
        <f>'Expenditures 2003-04'!P140/'Expenditures 2003-04 Per Pupil'!C140</f>
        <v>0</v>
      </c>
      <c r="R140" s="17">
        <f>'Expenditures 2003-04'!Q140/'Expenditures 2003-04 Per Pupil'!C140</f>
        <v>161.06240782372217</v>
      </c>
      <c r="S140" s="17">
        <f>'Expenditures 2003-04'!R140/'Expenditures 2003-04 Per Pupil'!C140</f>
        <v>0</v>
      </c>
      <c r="T140" s="17">
        <f>'Expenditures 2003-04'!S140/'Expenditures 2003-04 Per Pupil'!C140</f>
        <v>0</v>
      </c>
      <c r="U140" s="17">
        <f>'Expenditures 2003-04'!T140/'Expenditures 2003-04 Per Pupil'!C140</f>
        <v>0</v>
      </c>
      <c r="V140" s="17">
        <f>'Expenditures 2003-04'!U140/'Expenditures 2003-04 Per Pupil'!C140</f>
        <v>11.129221210708453</v>
      </c>
      <c r="W140" s="17">
        <f>'Expenditures 2003-04'!V140/'Expenditures 2003-04 Per Pupil'!C140</f>
        <v>0</v>
      </c>
      <c r="X140" s="17">
        <f>'Expenditures 2003-04'!W140/'Expenditures 2003-04 Per Pupil'!C140</f>
        <v>0</v>
      </c>
      <c r="Y140" s="17">
        <f>'Expenditures 2003-04'!X140/'Expenditures 2003-04 Per Pupil'!C140</f>
        <v>0</v>
      </c>
      <c r="Z140" s="17">
        <f>'Expenditures 2003-04'!Y140/'Expenditures 2003-04 Per Pupil'!C140</f>
        <v>0</v>
      </c>
      <c r="AA140" s="17">
        <f>'Expenditures 2003-04'!Z140/'Expenditures 2003-04 Per Pupil'!C140</f>
        <v>0</v>
      </c>
      <c r="AB140" s="17">
        <f>'Expenditures 2003-04'!AA140/'Expenditures 2003-04 Per Pupil'!C140</f>
        <v>308.95738765786325</v>
      </c>
      <c r="AC140" s="17">
        <f>'Expenditures 2003-04'!AB140/'Expenditures 2003-04 Per Pupil'!C140</f>
        <v>116.72643969303266</v>
      </c>
    </row>
    <row r="141" spans="1:29" x14ac:dyDescent="0.25">
      <c r="A141" s="12" t="s">
        <v>141</v>
      </c>
      <c r="B141" s="11" t="s">
        <v>324</v>
      </c>
      <c r="C141" s="6">
        <v>8961.2667999999994</v>
      </c>
      <c r="D141" s="17">
        <f>'Expenditures 2003-04'!C141/'Expenditures 2003-04 Per Pupil'!C141</f>
        <v>8030.2917060788768</v>
      </c>
      <c r="E141" s="17">
        <f>'Expenditures 2003-04'!D141/'Expenditures 2003-04 Per Pupil'!C141</f>
        <v>7653.0517549148299</v>
      </c>
      <c r="F141" s="17">
        <f>'Expenditures 2003-04'!E141/'Expenditures 2003-04 Per Pupil'!C141</f>
        <v>4186.2182509731774</v>
      </c>
      <c r="G141" s="17">
        <f>'Expenditures 2003-04'!F141/'Expenditures 2003-04 Per Pupil'!C141</f>
        <v>197.59260822364982</v>
      </c>
      <c r="H141" s="17">
        <f>'Expenditures 2003-04'!G141/'Expenditures 2003-04 Per Pupil'!C141</f>
        <v>536.13622685578332</v>
      </c>
      <c r="I141" s="17">
        <f>'Expenditures 2003-04'!H141/'Expenditures 2003-04 Per Pupil'!C141</f>
        <v>244.74147338186609</v>
      </c>
      <c r="J141" s="17">
        <f>'Expenditures 2003-04'!I141/'Expenditures 2003-04 Per Pupil'!C141</f>
        <v>306.28096353520021</v>
      </c>
      <c r="K141" s="17">
        <f>'Expenditures 2003-04'!J141/'Expenditures 2003-04 Per Pupil'!C141</f>
        <v>77.451878790172842</v>
      </c>
      <c r="L141" s="17">
        <f>'Expenditures 2003-04'!K141/'Expenditures 2003-04 Per Pupil'!C141</f>
        <v>830.10351951579003</v>
      </c>
      <c r="M141" s="17">
        <f>'Expenditures 2003-04'!L141/'Expenditures 2003-04 Per Pupil'!C141</f>
        <v>624.27792909814946</v>
      </c>
      <c r="N141" s="17">
        <f>'Expenditures 2003-04'!M141/'Expenditures 2003-04 Per Pupil'!C141</f>
        <v>39.238585107185962</v>
      </c>
      <c r="O141" s="17">
        <f>'Expenditures 2003-04'!N141/'Expenditures 2003-04 Per Pupil'!C141</f>
        <v>0</v>
      </c>
      <c r="P141" s="17">
        <f>'Expenditures 2003-04'!O141/'Expenditures 2003-04 Per Pupil'!C141</f>
        <v>422.57689727528253</v>
      </c>
      <c r="Q141" s="17">
        <f>'Expenditures 2003-04'!P141/'Expenditures 2003-04 Per Pupil'!C141</f>
        <v>0</v>
      </c>
      <c r="R141" s="17">
        <f>'Expenditures 2003-04'!Q141/'Expenditures 2003-04 Per Pupil'!C141</f>
        <v>188.43342215857248</v>
      </c>
      <c r="S141" s="17">
        <f>'Expenditures 2003-04'!R141/'Expenditures 2003-04 Per Pupil'!C141</f>
        <v>0</v>
      </c>
      <c r="T141" s="17">
        <f>'Expenditures 2003-04'!S141/'Expenditures 2003-04 Per Pupil'!C141</f>
        <v>0</v>
      </c>
      <c r="U141" s="17">
        <f>'Expenditures 2003-04'!T141/'Expenditures 2003-04 Per Pupil'!C141</f>
        <v>0</v>
      </c>
      <c r="V141" s="17">
        <f>'Expenditures 2003-04'!U141/'Expenditures 2003-04 Per Pupil'!C141</f>
        <v>0.94350499641412311</v>
      </c>
      <c r="W141" s="17">
        <f>'Expenditures 2003-04'!V141/'Expenditures 2003-04 Per Pupil'!C141</f>
        <v>0</v>
      </c>
      <c r="X141" s="17">
        <f>'Expenditures 2003-04'!W141/'Expenditures 2003-04 Per Pupil'!C141</f>
        <v>0</v>
      </c>
      <c r="Y141" s="17">
        <f>'Expenditures 2003-04'!X141/'Expenditures 2003-04 Per Pupil'!C141</f>
        <v>0</v>
      </c>
      <c r="Z141" s="17">
        <f>'Expenditures 2003-04'!Y141/'Expenditures 2003-04 Per Pupil'!C141</f>
        <v>20.528874332811966</v>
      </c>
      <c r="AA141" s="17">
        <f>'Expenditures 2003-04'!Z141/'Expenditures 2003-04 Per Pupil'!C141</f>
        <v>0</v>
      </c>
      <c r="AB141" s="17">
        <f>'Expenditures 2003-04'!AA141/'Expenditures 2003-04 Per Pupil'!C141</f>
        <v>355.76757183482141</v>
      </c>
      <c r="AC141" s="17">
        <f>'Expenditures 2003-04'!AB141/'Expenditures 2003-04 Per Pupil'!C141</f>
        <v>83.738207638232581</v>
      </c>
    </row>
    <row r="142" spans="1:29" x14ac:dyDescent="0.25">
      <c r="A142" s="12" t="s">
        <v>142</v>
      </c>
      <c r="B142" s="11" t="s">
        <v>325</v>
      </c>
      <c r="C142" s="6">
        <v>1092.3288</v>
      </c>
      <c r="D142" s="17">
        <f>'Expenditures 2003-04'!C142/'Expenditures 2003-04 Per Pupil'!C142</f>
        <v>8114.0708914751676</v>
      </c>
      <c r="E142" s="17">
        <f>'Expenditures 2003-04'!D142/'Expenditures 2003-04 Per Pupil'!C142</f>
        <v>7784.6510867423804</v>
      </c>
      <c r="F142" s="17">
        <f>'Expenditures 2003-04'!E142/'Expenditures 2003-04 Per Pupil'!C142</f>
        <v>4568.3959719820623</v>
      </c>
      <c r="G142" s="17">
        <f>'Expenditures 2003-04'!F142/'Expenditures 2003-04 Per Pupil'!C142</f>
        <v>246.80345331918377</v>
      </c>
      <c r="H142" s="17">
        <f>'Expenditures 2003-04'!G142/'Expenditures 2003-04 Per Pupil'!C142</f>
        <v>428.60260573556241</v>
      </c>
      <c r="I142" s="17">
        <f>'Expenditures 2003-04'!H142/'Expenditures 2003-04 Per Pupil'!C142</f>
        <v>356.39848551095605</v>
      </c>
      <c r="J142" s="17">
        <f>'Expenditures 2003-04'!I142/'Expenditures 2003-04 Per Pupil'!C142</f>
        <v>361.89153851843878</v>
      </c>
      <c r="K142" s="17">
        <f>'Expenditures 2003-04'!J142/'Expenditures 2003-04 Per Pupil'!C142</f>
        <v>136.26986672877251</v>
      </c>
      <c r="L142" s="17">
        <f>'Expenditures 2003-04'!K142/'Expenditures 2003-04 Per Pupil'!C142</f>
        <v>772.79752213802294</v>
      </c>
      <c r="M142" s="17">
        <f>'Expenditures 2003-04'!L142/'Expenditures 2003-04 Per Pupil'!C142</f>
        <v>316.74328279177479</v>
      </c>
      <c r="N142" s="17">
        <f>'Expenditures 2003-04'!M142/'Expenditures 2003-04 Per Pupil'!C142</f>
        <v>70.323331216754511</v>
      </c>
      <c r="O142" s="17">
        <f>'Expenditures 2003-04'!N142/'Expenditures 2003-04 Per Pupil'!C142</f>
        <v>0</v>
      </c>
      <c r="P142" s="17">
        <f>'Expenditures 2003-04'!O142/'Expenditures 2003-04 Per Pupil'!C142</f>
        <v>442.00344255319465</v>
      </c>
      <c r="Q142" s="17">
        <f>'Expenditures 2003-04'!P142/'Expenditures 2003-04 Per Pupil'!C142</f>
        <v>0</v>
      </c>
      <c r="R142" s="17">
        <f>'Expenditures 2003-04'!Q142/'Expenditures 2003-04 Per Pupil'!C142</f>
        <v>84.421586247657302</v>
      </c>
      <c r="S142" s="17">
        <f>'Expenditures 2003-04'!R142/'Expenditures 2003-04 Per Pupil'!C142</f>
        <v>0</v>
      </c>
      <c r="T142" s="17">
        <f>'Expenditures 2003-04'!S142/'Expenditures 2003-04 Per Pupil'!C142</f>
        <v>0</v>
      </c>
      <c r="U142" s="17">
        <f>'Expenditures 2003-04'!T142/'Expenditures 2003-04 Per Pupil'!C142</f>
        <v>0</v>
      </c>
      <c r="V142" s="17">
        <f>'Expenditures 2003-04'!U142/'Expenditures 2003-04 Per Pupil'!C142</f>
        <v>0</v>
      </c>
      <c r="W142" s="17">
        <f>'Expenditures 2003-04'!V142/'Expenditures 2003-04 Per Pupil'!C142</f>
        <v>0</v>
      </c>
      <c r="X142" s="17">
        <f>'Expenditures 2003-04'!W142/'Expenditures 2003-04 Per Pupil'!C142</f>
        <v>0</v>
      </c>
      <c r="Y142" s="17">
        <f>'Expenditures 2003-04'!X142/'Expenditures 2003-04 Per Pupil'!C142</f>
        <v>0</v>
      </c>
      <c r="Z142" s="17">
        <f>'Expenditures 2003-04'!Y142/'Expenditures 2003-04 Per Pupil'!C142</f>
        <v>7.3238021372319401E-4</v>
      </c>
      <c r="AA142" s="17">
        <f>'Expenditures 2003-04'!Z142/'Expenditures 2003-04 Per Pupil'!C142</f>
        <v>0</v>
      </c>
      <c r="AB142" s="17">
        <f>'Expenditures 2003-04'!AA142/'Expenditures 2003-04 Per Pupil'!C142</f>
        <v>329.41907235257372</v>
      </c>
      <c r="AC142" s="17">
        <f>'Expenditures 2003-04'!AB142/'Expenditures 2003-04 Per Pupil'!C142</f>
        <v>12.556558062004774</v>
      </c>
    </row>
    <row r="143" spans="1:29" x14ac:dyDescent="0.25">
      <c r="A143" s="12" t="s">
        <v>143</v>
      </c>
      <c r="B143" s="11" t="s">
        <v>326</v>
      </c>
      <c r="C143" s="6">
        <v>533.54700000000003</v>
      </c>
      <c r="D143" s="17">
        <f>'Expenditures 2003-04'!C143/'Expenditures 2003-04 Per Pupil'!C143</f>
        <v>7500.8275559603935</v>
      </c>
      <c r="E143" s="17">
        <f>'Expenditures 2003-04'!D143/'Expenditures 2003-04 Per Pupil'!C143</f>
        <v>7171.2009063868782</v>
      </c>
      <c r="F143" s="17">
        <f>'Expenditures 2003-04'!E143/'Expenditures 2003-04 Per Pupil'!C143</f>
        <v>4206.7164092385483</v>
      </c>
      <c r="G143" s="17">
        <f>'Expenditures 2003-04'!F143/'Expenditures 2003-04 Per Pupil'!C143</f>
        <v>176.87789454349851</v>
      </c>
      <c r="H143" s="17">
        <f>'Expenditures 2003-04'!G143/'Expenditures 2003-04 Per Pupil'!C143</f>
        <v>413.99271291938669</v>
      </c>
      <c r="I143" s="17">
        <f>'Expenditures 2003-04'!H143/'Expenditures 2003-04 Per Pupil'!C143</f>
        <v>524.21771652731616</v>
      </c>
      <c r="J143" s="17">
        <f>'Expenditures 2003-04'!I143/'Expenditures 2003-04 Per Pupil'!C143</f>
        <v>269.70733599851559</v>
      </c>
      <c r="K143" s="17">
        <f>'Expenditures 2003-04'!J143/'Expenditures 2003-04 Per Pupil'!C143</f>
        <v>103.08313981711076</v>
      </c>
      <c r="L143" s="17">
        <f>'Expenditures 2003-04'!K143/'Expenditures 2003-04 Per Pupil'!C143</f>
        <v>635.8549668539041</v>
      </c>
      <c r="M143" s="17">
        <f>'Expenditures 2003-04'!L143/'Expenditures 2003-04 Per Pupil'!C143</f>
        <v>111.16649517287136</v>
      </c>
      <c r="N143" s="17">
        <f>'Expenditures 2003-04'!M143/'Expenditures 2003-04 Per Pupil'!C143</f>
        <v>13.408340783473619</v>
      </c>
      <c r="O143" s="17">
        <f>'Expenditures 2003-04'!N143/'Expenditures 2003-04 Per Pupil'!C143</f>
        <v>0</v>
      </c>
      <c r="P143" s="17">
        <f>'Expenditures 2003-04'!O143/'Expenditures 2003-04 Per Pupil'!C143</f>
        <v>563.05455751789441</v>
      </c>
      <c r="Q143" s="17">
        <f>'Expenditures 2003-04'!P143/'Expenditures 2003-04 Per Pupil'!C143</f>
        <v>0</v>
      </c>
      <c r="R143" s="17">
        <f>'Expenditures 2003-04'!Q143/'Expenditures 2003-04 Per Pupil'!C143</f>
        <v>153.1213370143586</v>
      </c>
      <c r="S143" s="17">
        <f>'Expenditures 2003-04'!R143/'Expenditures 2003-04 Per Pupil'!C143</f>
        <v>0</v>
      </c>
      <c r="T143" s="17">
        <f>'Expenditures 2003-04'!S143/'Expenditures 2003-04 Per Pupil'!C143</f>
        <v>0</v>
      </c>
      <c r="U143" s="17">
        <f>'Expenditures 2003-04'!T143/'Expenditures 2003-04 Per Pupil'!C143</f>
        <v>0</v>
      </c>
      <c r="V143" s="17">
        <f>'Expenditures 2003-04'!U143/'Expenditures 2003-04 Per Pupil'!C143</f>
        <v>0</v>
      </c>
      <c r="W143" s="17">
        <f>'Expenditures 2003-04'!V143/'Expenditures 2003-04 Per Pupil'!C143</f>
        <v>0</v>
      </c>
      <c r="X143" s="17">
        <f>'Expenditures 2003-04'!W143/'Expenditures 2003-04 Per Pupil'!C143</f>
        <v>0</v>
      </c>
      <c r="Y143" s="17">
        <f>'Expenditures 2003-04'!X143/'Expenditures 2003-04 Per Pupil'!C143</f>
        <v>0</v>
      </c>
      <c r="Z143" s="17">
        <f>'Expenditures 2003-04'!Y143/'Expenditures 2003-04 Per Pupil'!C143</f>
        <v>0</v>
      </c>
      <c r="AA143" s="17">
        <f>'Expenditures 2003-04'!Z143/'Expenditures 2003-04 Per Pupil'!C143</f>
        <v>0</v>
      </c>
      <c r="AB143" s="17">
        <f>'Expenditures 2003-04'!AA143/'Expenditures 2003-04 Per Pupil'!C143</f>
        <v>329.62664957351461</v>
      </c>
      <c r="AC143" s="17">
        <f>'Expenditures 2003-04'!AB143/'Expenditures 2003-04 Per Pupil'!C143</f>
        <v>10.263388230090319</v>
      </c>
    </row>
    <row r="144" spans="1:29" x14ac:dyDescent="0.25">
      <c r="A144" s="12" t="s">
        <v>144</v>
      </c>
      <c r="B144" s="11" t="s">
        <v>327</v>
      </c>
      <c r="C144" s="6">
        <v>2267.4829</v>
      </c>
      <c r="D144" s="17">
        <f>'Expenditures 2003-04'!C144/'Expenditures 2003-04 Per Pupil'!C144</f>
        <v>7422.2615703077636</v>
      </c>
      <c r="E144" s="17">
        <f>'Expenditures 2003-04'!D144/'Expenditures 2003-04 Per Pupil'!C144</f>
        <v>7116.3260459428375</v>
      </c>
      <c r="F144" s="17">
        <f>'Expenditures 2003-04'!E144/'Expenditures 2003-04 Per Pupil'!C144</f>
        <v>4211.8584223942762</v>
      </c>
      <c r="G144" s="17">
        <f>'Expenditures 2003-04'!F144/'Expenditures 2003-04 Per Pupil'!C144</f>
        <v>164.27224655145139</v>
      </c>
      <c r="H144" s="17">
        <f>'Expenditures 2003-04'!G144/'Expenditures 2003-04 Per Pupil'!C144</f>
        <v>321.96071688126074</v>
      </c>
      <c r="I144" s="17">
        <f>'Expenditures 2003-04'!H144/'Expenditures 2003-04 Per Pupil'!C144</f>
        <v>547.17151339928523</v>
      </c>
      <c r="J144" s="17">
        <f>'Expenditures 2003-04'!I144/'Expenditures 2003-04 Per Pupil'!C144</f>
        <v>388.17445106201245</v>
      </c>
      <c r="K144" s="17">
        <f>'Expenditures 2003-04'!J144/'Expenditures 2003-04 Per Pupil'!C144</f>
        <v>37.271712170354185</v>
      </c>
      <c r="L144" s="17">
        <f>'Expenditures 2003-04'!K144/'Expenditures 2003-04 Per Pupil'!C144</f>
        <v>583.63565608366889</v>
      </c>
      <c r="M144" s="17">
        <f>'Expenditures 2003-04'!L144/'Expenditures 2003-04 Per Pupil'!C144</f>
        <v>324.87040144823141</v>
      </c>
      <c r="N144" s="17">
        <f>'Expenditures 2003-04'!M144/'Expenditures 2003-04 Per Pupil'!C144</f>
        <v>0</v>
      </c>
      <c r="O144" s="17">
        <f>'Expenditures 2003-04'!N144/'Expenditures 2003-04 Per Pupil'!C144</f>
        <v>0</v>
      </c>
      <c r="P144" s="17">
        <f>'Expenditures 2003-04'!O144/'Expenditures 2003-04 Per Pupil'!C144</f>
        <v>415.5262030862504</v>
      </c>
      <c r="Q144" s="17">
        <f>'Expenditures 2003-04'!P144/'Expenditures 2003-04 Per Pupil'!C144</f>
        <v>0</v>
      </c>
      <c r="R144" s="17">
        <f>'Expenditures 2003-04'!Q144/'Expenditures 2003-04 Per Pupil'!C144</f>
        <v>121.58472286604676</v>
      </c>
      <c r="S144" s="17">
        <f>'Expenditures 2003-04'!R144/'Expenditures 2003-04 Per Pupil'!C144</f>
        <v>0</v>
      </c>
      <c r="T144" s="17">
        <f>'Expenditures 2003-04'!S144/'Expenditures 2003-04 Per Pupil'!C144</f>
        <v>0</v>
      </c>
      <c r="U144" s="17">
        <f>'Expenditures 2003-04'!T144/'Expenditures 2003-04 Per Pupil'!C144</f>
        <v>0</v>
      </c>
      <c r="V144" s="17">
        <f>'Expenditures 2003-04'!U144/'Expenditures 2003-04 Per Pupil'!C144</f>
        <v>0</v>
      </c>
      <c r="W144" s="17">
        <f>'Expenditures 2003-04'!V144/'Expenditures 2003-04 Per Pupil'!C144</f>
        <v>0</v>
      </c>
      <c r="X144" s="17">
        <f>'Expenditures 2003-04'!W144/'Expenditures 2003-04 Per Pupil'!C144</f>
        <v>0</v>
      </c>
      <c r="Y144" s="17">
        <f>'Expenditures 2003-04'!X144/'Expenditures 2003-04 Per Pupil'!C144</f>
        <v>0</v>
      </c>
      <c r="Z144" s="17">
        <f>'Expenditures 2003-04'!Y144/'Expenditures 2003-04 Per Pupil'!C144</f>
        <v>0</v>
      </c>
      <c r="AA144" s="17">
        <f>'Expenditures 2003-04'!Z144/'Expenditures 2003-04 Per Pupil'!C144</f>
        <v>0</v>
      </c>
      <c r="AB144" s="17">
        <f>'Expenditures 2003-04'!AA144/'Expenditures 2003-04 Per Pupil'!C144</f>
        <v>305.93552436492462</v>
      </c>
      <c r="AC144" s="17">
        <f>'Expenditures 2003-04'!AB144/'Expenditures 2003-04 Per Pupil'!C144</f>
        <v>146.86505463833927</v>
      </c>
    </row>
    <row r="145" spans="1:29" x14ac:dyDescent="0.25">
      <c r="A145" s="12" t="s">
        <v>145</v>
      </c>
      <c r="B145" s="11" t="s">
        <v>328</v>
      </c>
      <c r="C145" s="6">
        <v>370.4239</v>
      </c>
      <c r="D145" s="17">
        <f>'Expenditures 2003-04'!C145/'Expenditures 2003-04 Per Pupil'!C145</f>
        <v>9227.892827649619</v>
      </c>
      <c r="E145" s="17">
        <f>'Expenditures 2003-04'!D145/'Expenditures 2003-04 Per Pupil'!C145</f>
        <v>8820.1665173332494</v>
      </c>
      <c r="F145" s="17">
        <f>'Expenditures 2003-04'!E145/'Expenditures 2003-04 Per Pupil'!C145</f>
        <v>5845.304312167762</v>
      </c>
      <c r="G145" s="17">
        <f>'Expenditures 2003-04'!F145/'Expenditures 2003-04 Per Pupil'!C145</f>
        <v>0.63897064957201732</v>
      </c>
      <c r="H145" s="17">
        <f>'Expenditures 2003-04'!G145/'Expenditures 2003-04 Per Pupil'!C145</f>
        <v>278.72963920524563</v>
      </c>
      <c r="I145" s="17">
        <f>'Expenditures 2003-04'!H145/'Expenditures 2003-04 Per Pupil'!C145</f>
        <v>478.20958636848218</v>
      </c>
      <c r="J145" s="17">
        <f>'Expenditures 2003-04'!I145/'Expenditures 2003-04 Per Pupil'!C145</f>
        <v>373.64438417715485</v>
      </c>
      <c r="K145" s="17">
        <f>'Expenditures 2003-04'!J145/'Expenditures 2003-04 Per Pupil'!C145</f>
        <v>170.0549559572155</v>
      </c>
      <c r="L145" s="17">
        <f>'Expenditures 2003-04'!K145/'Expenditures 2003-04 Per Pupil'!C145</f>
        <v>744.33876971761265</v>
      </c>
      <c r="M145" s="17">
        <f>'Expenditures 2003-04'!L145/'Expenditures 2003-04 Per Pupil'!C145</f>
        <v>222.00948696884836</v>
      </c>
      <c r="N145" s="17">
        <f>'Expenditures 2003-04'!M145/'Expenditures 2003-04 Per Pupil'!C145</f>
        <v>0</v>
      </c>
      <c r="O145" s="17">
        <f>'Expenditures 2003-04'!N145/'Expenditures 2003-04 Per Pupil'!C145</f>
        <v>0</v>
      </c>
      <c r="P145" s="17">
        <f>'Expenditures 2003-04'!O145/'Expenditures 2003-04 Per Pupil'!C145</f>
        <v>496.11485651978717</v>
      </c>
      <c r="Q145" s="17">
        <f>'Expenditures 2003-04'!P145/'Expenditures 2003-04 Per Pupil'!C145</f>
        <v>0</v>
      </c>
      <c r="R145" s="17">
        <f>'Expenditures 2003-04'!Q145/'Expenditures 2003-04 Per Pupil'!C145</f>
        <v>211.1215556015689</v>
      </c>
      <c r="S145" s="17">
        <f>'Expenditures 2003-04'!R145/'Expenditures 2003-04 Per Pupil'!C145</f>
        <v>0</v>
      </c>
      <c r="T145" s="17">
        <f>'Expenditures 2003-04'!S145/'Expenditures 2003-04 Per Pupil'!C145</f>
        <v>0</v>
      </c>
      <c r="U145" s="17">
        <f>'Expenditures 2003-04'!T145/'Expenditures 2003-04 Per Pupil'!C145</f>
        <v>0</v>
      </c>
      <c r="V145" s="17">
        <f>'Expenditures 2003-04'!U145/'Expenditures 2003-04 Per Pupil'!C145</f>
        <v>2.6996098253919363</v>
      </c>
      <c r="W145" s="17">
        <f>'Expenditures 2003-04'!V145/'Expenditures 2003-04 Per Pupil'!C145</f>
        <v>0</v>
      </c>
      <c r="X145" s="17">
        <f>'Expenditures 2003-04'!W145/'Expenditures 2003-04 Per Pupil'!C145</f>
        <v>0</v>
      </c>
      <c r="Y145" s="17">
        <f>'Expenditures 2003-04'!X145/'Expenditures 2003-04 Per Pupil'!C145</f>
        <v>69.444358206908348</v>
      </c>
      <c r="Z145" s="17">
        <f>'Expenditures 2003-04'!Y145/'Expenditures 2003-04 Per Pupil'!C145</f>
        <v>0</v>
      </c>
      <c r="AA145" s="17">
        <f>'Expenditures 2003-04'!Z145/'Expenditures 2003-04 Per Pupil'!C145</f>
        <v>0</v>
      </c>
      <c r="AB145" s="17">
        <f>'Expenditures 2003-04'!AA145/'Expenditures 2003-04 Per Pupil'!C145</f>
        <v>335.58234228406968</v>
      </c>
      <c r="AC145" s="17">
        <f>'Expenditures 2003-04'!AB145/'Expenditures 2003-04 Per Pupil'!C145</f>
        <v>13.49804912695968</v>
      </c>
    </row>
    <row r="146" spans="1:29" x14ac:dyDescent="0.25">
      <c r="A146" s="12" t="s">
        <v>146</v>
      </c>
      <c r="B146" s="11" t="s">
        <v>329</v>
      </c>
      <c r="C146" s="6">
        <v>6782.6237000000001</v>
      </c>
      <c r="D146" s="17">
        <f>'Expenditures 2003-04'!C146/'Expenditures 2003-04 Per Pupil'!C146</f>
        <v>7318.475854705016</v>
      </c>
      <c r="E146" s="17">
        <f>'Expenditures 2003-04'!D146/'Expenditures 2003-04 Per Pupil'!C146</f>
        <v>6839.884817729162</v>
      </c>
      <c r="F146" s="17">
        <f>'Expenditures 2003-04'!E146/'Expenditures 2003-04 Per Pupil'!C146</f>
        <v>3907.4864598488634</v>
      </c>
      <c r="G146" s="17">
        <f>'Expenditures 2003-04'!F146/'Expenditures 2003-04 Per Pupil'!C146</f>
        <v>273.84133075228692</v>
      </c>
      <c r="H146" s="17">
        <f>'Expenditures 2003-04'!G146/'Expenditures 2003-04 Per Pupil'!C146</f>
        <v>385.75657529106326</v>
      </c>
      <c r="I146" s="17">
        <f>'Expenditures 2003-04'!H146/'Expenditures 2003-04 Per Pupil'!C146</f>
        <v>209.58705109941454</v>
      </c>
      <c r="J146" s="17">
        <f>'Expenditures 2003-04'!I146/'Expenditures 2003-04 Per Pupil'!C146</f>
        <v>273.83436884461099</v>
      </c>
      <c r="K146" s="17">
        <f>'Expenditures 2003-04'!J146/'Expenditures 2003-04 Per Pupil'!C146</f>
        <v>52.761816935237022</v>
      </c>
      <c r="L146" s="17">
        <f>'Expenditures 2003-04'!K146/'Expenditures 2003-04 Per Pupil'!C146</f>
        <v>704.12475779837223</v>
      </c>
      <c r="M146" s="17">
        <f>'Expenditures 2003-04'!L146/'Expenditures 2003-04 Per Pupil'!C146</f>
        <v>432.32719367875296</v>
      </c>
      <c r="N146" s="17">
        <f>'Expenditures 2003-04'!M146/'Expenditures 2003-04 Per Pupil'!C146</f>
        <v>22.503669192203603</v>
      </c>
      <c r="O146" s="17">
        <f>'Expenditures 2003-04'!N146/'Expenditures 2003-04 Per Pupil'!C146</f>
        <v>0</v>
      </c>
      <c r="P146" s="17">
        <f>'Expenditures 2003-04'!O146/'Expenditures 2003-04 Per Pupil'!C146</f>
        <v>439.86712988367617</v>
      </c>
      <c r="Q146" s="17">
        <f>'Expenditures 2003-04'!P146/'Expenditures 2003-04 Per Pupil'!C146</f>
        <v>0</v>
      </c>
      <c r="R146" s="17">
        <f>'Expenditures 2003-04'!Q146/'Expenditures 2003-04 Per Pupil'!C146</f>
        <v>137.79446440468163</v>
      </c>
      <c r="S146" s="17">
        <f>'Expenditures 2003-04'!R146/'Expenditures 2003-04 Per Pupil'!C146</f>
        <v>0</v>
      </c>
      <c r="T146" s="17">
        <f>'Expenditures 2003-04'!S146/'Expenditures 2003-04 Per Pupil'!C146</f>
        <v>0</v>
      </c>
      <c r="U146" s="17">
        <f>'Expenditures 2003-04'!T146/'Expenditures 2003-04 Per Pupil'!C146</f>
        <v>2.2115335692292644</v>
      </c>
      <c r="V146" s="17">
        <f>'Expenditures 2003-04'!U146/'Expenditures 2003-04 Per Pupil'!C146</f>
        <v>0</v>
      </c>
      <c r="W146" s="17">
        <f>'Expenditures 2003-04'!V146/'Expenditures 2003-04 Per Pupil'!C146</f>
        <v>0</v>
      </c>
      <c r="X146" s="17">
        <f>'Expenditures 2003-04'!W146/'Expenditures 2003-04 Per Pupil'!C146</f>
        <v>0</v>
      </c>
      <c r="Y146" s="17">
        <f>'Expenditures 2003-04'!X146/'Expenditures 2003-04 Per Pupil'!C146</f>
        <v>0</v>
      </c>
      <c r="Z146" s="17">
        <f>'Expenditures 2003-04'!Y146/'Expenditures 2003-04 Per Pupil'!C146</f>
        <v>52.266342005675469</v>
      </c>
      <c r="AA146" s="17">
        <f>'Expenditures 2003-04'!Z146/'Expenditures 2003-04 Per Pupil'!C146</f>
        <v>0</v>
      </c>
      <c r="AB146" s="17">
        <f>'Expenditures 2003-04'!AA146/'Expenditures 2003-04 Per Pupil'!C146</f>
        <v>424.11316140094874</v>
      </c>
      <c r="AC146" s="17">
        <f>'Expenditures 2003-04'!AB146/'Expenditures 2003-04 Per Pupil'!C146</f>
        <v>51.716429440129488</v>
      </c>
    </row>
    <row r="147" spans="1:29" x14ac:dyDescent="0.25">
      <c r="A147" s="12" t="s">
        <v>147</v>
      </c>
      <c r="B147" s="11" t="s">
        <v>330</v>
      </c>
      <c r="C147" s="6">
        <v>883.90599999999972</v>
      </c>
      <c r="D147" s="17">
        <f>'Expenditures 2003-04'!C147/'Expenditures 2003-04 Per Pupil'!C147</f>
        <v>6794.3762798306625</v>
      </c>
      <c r="E147" s="17">
        <f>'Expenditures 2003-04'!D147/'Expenditures 2003-04 Per Pupil'!C147</f>
        <v>6538.0443056162103</v>
      </c>
      <c r="F147" s="17">
        <f>'Expenditures 2003-04'!E147/'Expenditures 2003-04 Per Pupil'!C147</f>
        <v>3868.071978242031</v>
      </c>
      <c r="G147" s="17">
        <f>'Expenditures 2003-04'!F147/'Expenditures 2003-04 Per Pupil'!C147</f>
        <v>153.78074139105294</v>
      </c>
      <c r="H147" s="17">
        <f>'Expenditures 2003-04'!G147/'Expenditures 2003-04 Per Pupil'!C147</f>
        <v>431.80744332542162</v>
      </c>
      <c r="I147" s="17">
        <f>'Expenditures 2003-04'!H147/'Expenditures 2003-04 Per Pupil'!C147</f>
        <v>382.62999685486932</v>
      </c>
      <c r="J147" s="17">
        <f>'Expenditures 2003-04'!I147/'Expenditures 2003-04 Per Pupil'!C147</f>
        <v>461.49698044814738</v>
      </c>
      <c r="K147" s="17">
        <f>'Expenditures 2003-04'!J147/'Expenditures 2003-04 Per Pupil'!C147</f>
        <v>106.6939810341824</v>
      </c>
      <c r="L147" s="17">
        <f>'Expenditures 2003-04'!K147/'Expenditures 2003-04 Per Pupil'!C147</f>
        <v>500.41741995189551</v>
      </c>
      <c r="M147" s="17">
        <f>'Expenditures 2003-04'!L147/'Expenditures 2003-04 Per Pupil'!C147</f>
        <v>209.60651924525916</v>
      </c>
      <c r="N147" s="17">
        <f>'Expenditures 2003-04'!M147/'Expenditures 2003-04 Per Pupil'!C147</f>
        <v>0</v>
      </c>
      <c r="O147" s="17">
        <f>'Expenditures 2003-04'!N147/'Expenditures 2003-04 Per Pupil'!C147</f>
        <v>0</v>
      </c>
      <c r="P147" s="17">
        <f>'Expenditures 2003-04'!O147/'Expenditures 2003-04 Per Pupil'!C147</f>
        <v>368.8932533549949</v>
      </c>
      <c r="Q147" s="17">
        <f>'Expenditures 2003-04'!P147/'Expenditures 2003-04 Per Pupil'!C147</f>
        <v>0</v>
      </c>
      <c r="R147" s="17">
        <f>'Expenditures 2003-04'!Q147/'Expenditures 2003-04 Per Pupil'!C147</f>
        <v>54.645991768355472</v>
      </c>
      <c r="S147" s="17">
        <f>'Expenditures 2003-04'!R147/'Expenditures 2003-04 Per Pupil'!C147</f>
        <v>0</v>
      </c>
      <c r="T147" s="17">
        <f>'Expenditures 2003-04'!S147/'Expenditures 2003-04 Per Pupil'!C147</f>
        <v>0</v>
      </c>
      <c r="U147" s="17">
        <f>'Expenditures 2003-04'!T147/'Expenditures 2003-04 Per Pupil'!C147</f>
        <v>0</v>
      </c>
      <c r="V147" s="17">
        <f>'Expenditures 2003-04'!U147/'Expenditures 2003-04 Per Pupil'!C147</f>
        <v>0</v>
      </c>
      <c r="W147" s="17">
        <f>'Expenditures 2003-04'!V147/'Expenditures 2003-04 Per Pupil'!C147</f>
        <v>0</v>
      </c>
      <c r="X147" s="17">
        <f>'Expenditures 2003-04'!W147/'Expenditures 2003-04 Per Pupil'!C147</f>
        <v>0</v>
      </c>
      <c r="Y147" s="17">
        <f>'Expenditures 2003-04'!X147/'Expenditures 2003-04 Per Pupil'!C147</f>
        <v>0</v>
      </c>
      <c r="Z147" s="17">
        <f>'Expenditures 2003-04'!Y147/'Expenditures 2003-04 Per Pupil'!C147</f>
        <v>0</v>
      </c>
      <c r="AA147" s="17">
        <f>'Expenditures 2003-04'!Z147/'Expenditures 2003-04 Per Pupil'!C147</f>
        <v>0</v>
      </c>
      <c r="AB147" s="17">
        <f>'Expenditures 2003-04'!AA147/'Expenditures 2003-04 Per Pupil'!C147</f>
        <v>256.33197421445277</v>
      </c>
      <c r="AC147" s="17">
        <f>'Expenditures 2003-04'!AB147/'Expenditures 2003-04 Per Pupil'!C147</f>
        <v>142.04359965878729</v>
      </c>
    </row>
    <row r="148" spans="1:29" x14ac:dyDescent="0.25">
      <c r="A148" s="12" t="s">
        <v>148</v>
      </c>
      <c r="B148" s="11" t="s">
        <v>331</v>
      </c>
      <c r="C148" s="6">
        <v>353.5582</v>
      </c>
      <c r="D148" s="17">
        <f>'Expenditures 2003-04'!C148/'Expenditures 2003-04 Per Pupil'!C148</f>
        <v>8455.6253539021309</v>
      </c>
      <c r="E148" s="17">
        <f>'Expenditures 2003-04'!D148/'Expenditures 2003-04 Per Pupil'!C148</f>
        <v>7888.5986522162411</v>
      </c>
      <c r="F148" s="17">
        <f>'Expenditures 2003-04'!E148/'Expenditures 2003-04 Per Pupil'!C148</f>
        <v>4172.3114327428975</v>
      </c>
      <c r="G148" s="17">
        <f>'Expenditures 2003-04'!F148/'Expenditures 2003-04 Per Pupil'!C148</f>
        <v>226.47617846227297</v>
      </c>
      <c r="H148" s="17">
        <f>'Expenditures 2003-04'!G148/'Expenditures 2003-04 Per Pupil'!C148</f>
        <v>576.40009480758761</v>
      </c>
      <c r="I148" s="17">
        <f>'Expenditures 2003-04'!H148/'Expenditures 2003-04 Per Pupil'!C148</f>
        <v>600.13041700065219</v>
      </c>
      <c r="J148" s="17">
        <f>'Expenditures 2003-04'!I148/'Expenditures 2003-04 Per Pupil'!C148</f>
        <v>268.62691913240877</v>
      </c>
      <c r="K148" s="17">
        <f>'Expenditures 2003-04'!J148/'Expenditures 2003-04 Per Pupil'!C148</f>
        <v>70.357808134558894</v>
      </c>
      <c r="L148" s="17">
        <f>'Expenditures 2003-04'!K148/'Expenditures 2003-04 Per Pupil'!C148</f>
        <v>669.28061631720038</v>
      </c>
      <c r="M148" s="17">
        <f>'Expenditures 2003-04'!L148/'Expenditures 2003-04 Per Pupil'!C148</f>
        <v>463.12148890903956</v>
      </c>
      <c r="N148" s="17">
        <f>'Expenditures 2003-04'!M148/'Expenditures 2003-04 Per Pupil'!C148</f>
        <v>0</v>
      </c>
      <c r="O148" s="17">
        <f>'Expenditures 2003-04'!N148/'Expenditures 2003-04 Per Pupil'!C148</f>
        <v>0</v>
      </c>
      <c r="P148" s="17">
        <f>'Expenditures 2003-04'!O148/'Expenditures 2003-04 Per Pupil'!C148</f>
        <v>447.56953734915498</v>
      </c>
      <c r="Q148" s="17">
        <f>'Expenditures 2003-04'!P148/'Expenditures 2003-04 Per Pupil'!C148</f>
        <v>0</v>
      </c>
      <c r="R148" s="17">
        <f>'Expenditures 2003-04'!Q148/'Expenditures 2003-04 Per Pupil'!C148</f>
        <v>394.32415936046743</v>
      </c>
      <c r="S148" s="17">
        <f>'Expenditures 2003-04'!R148/'Expenditures 2003-04 Per Pupil'!C148</f>
        <v>0</v>
      </c>
      <c r="T148" s="17">
        <f>'Expenditures 2003-04'!S148/'Expenditures 2003-04 Per Pupil'!C148</f>
        <v>0</v>
      </c>
      <c r="U148" s="17">
        <f>'Expenditures 2003-04'!T148/'Expenditures 2003-04 Per Pupil'!C148</f>
        <v>0</v>
      </c>
      <c r="V148" s="17">
        <f>'Expenditures 2003-04'!U148/'Expenditures 2003-04 Per Pupil'!C148</f>
        <v>218.48086114252192</v>
      </c>
      <c r="W148" s="17">
        <f>'Expenditures 2003-04'!V148/'Expenditures 2003-04 Per Pupil'!C148</f>
        <v>0</v>
      </c>
      <c r="X148" s="17">
        <f>'Expenditures 2003-04'!W148/'Expenditures 2003-04 Per Pupil'!C148</f>
        <v>0</v>
      </c>
      <c r="Y148" s="17">
        <f>'Expenditures 2003-04'!X148/'Expenditures 2003-04 Per Pupil'!C148</f>
        <v>0</v>
      </c>
      <c r="Z148" s="17">
        <f>'Expenditures 2003-04'!Y148/'Expenditures 2003-04 Per Pupil'!C148</f>
        <v>0</v>
      </c>
      <c r="AA148" s="17">
        <f>'Expenditures 2003-04'!Z148/'Expenditures 2003-04 Per Pupil'!C148</f>
        <v>0</v>
      </c>
      <c r="AB148" s="17">
        <f>'Expenditures 2003-04'!AA148/'Expenditures 2003-04 Per Pupil'!C148</f>
        <v>348.54584054336743</v>
      </c>
      <c r="AC148" s="17">
        <f>'Expenditures 2003-04'!AB148/'Expenditures 2003-04 Per Pupil'!C148</f>
        <v>25.008782146758296</v>
      </c>
    </row>
    <row r="149" spans="1:29" x14ac:dyDescent="0.25">
      <c r="A149" s="12" t="s">
        <v>149</v>
      </c>
      <c r="B149" s="11" t="s">
        <v>332</v>
      </c>
      <c r="C149" s="6">
        <v>2688.5120000000002</v>
      </c>
      <c r="D149" s="17">
        <f>'Expenditures 2003-04'!C149/'Expenditures 2003-04 Per Pupil'!C149</f>
        <v>7287.3636903982569</v>
      </c>
      <c r="E149" s="17">
        <f>'Expenditures 2003-04'!D149/'Expenditures 2003-04 Per Pupil'!C149</f>
        <v>6988.8903713280797</v>
      </c>
      <c r="F149" s="17">
        <f>'Expenditures 2003-04'!E149/'Expenditures 2003-04 Per Pupil'!C149</f>
        <v>4282.935861919158</v>
      </c>
      <c r="G149" s="17">
        <f>'Expenditures 2003-04'!F149/'Expenditures 2003-04 Per Pupil'!C149</f>
        <v>316.99250737954674</v>
      </c>
      <c r="H149" s="17">
        <f>'Expenditures 2003-04'!G149/'Expenditures 2003-04 Per Pupil'!C149</f>
        <v>265.8193677394782</v>
      </c>
      <c r="I149" s="17">
        <f>'Expenditures 2003-04'!H149/'Expenditures 2003-04 Per Pupil'!C149</f>
        <v>144.50849391782518</v>
      </c>
      <c r="J149" s="17">
        <f>'Expenditures 2003-04'!I149/'Expenditures 2003-04 Per Pupil'!C149</f>
        <v>291.02757956817749</v>
      </c>
      <c r="K149" s="17">
        <f>'Expenditures 2003-04'!J149/'Expenditures 2003-04 Per Pupil'!C149</f>
        <v>53.327268020377069</v>
      </c>
      <c r="L149" s="17">
        <f>'Expenditures 2003-04'!K149/'Expenditures 2003-04 Per Pupil'!C149</f>
        <v>589.90181185726533</v>
      </c>
      <c r="M149" s="17">
        <f>'Expenditures 2003-04'!L149/'Expenditures 2003-04 Per Pupil'!C149</f>
        <v>464.02672556417821</v>
      </c>
      <c r="N149" s="17">
        <f>'Expenditures 2003-04'!M149/'Expenditures 2003-04 Per Pupil'!C149</f>
        <v>0</v>
      </c>
      <c r="O149" s="17">
        <f>'Expenditures 2003-04'!N149/'Expenditures 2003-04 Per Pupil'!C149</f>
        <v>0</v>
      </c>
      <c r="P149" s="17">
        <f>'Expenditures 2003-04'!O149/'Expenditures 2003-04 Per Pupil'!C149</f>
        <v>456.39143883307941</v>
      </c>
      <c r="Q149" s="17">
        <f>'Expenditures 2003-04'!P149/'Expenditures 2003-04 Per Pupil'!C149</f>
        <v>0</v>
      </c>
      <c r="R149" s="17">
        <f>'Expenditures 2003-04'!Q149/'Expenditures 2003-04 Per Pupil'!C149</f>
        <v>123.95931652899446</v>
      </c>
      <c r="S149" s="17">
        <f>'Expenditures 2003-04'!R149/'Expenditures 2003-04 Per Pupil'!C149</f>
        <v>0</v>
      </c>
      <c r="T149" s="17">
        <f>'Expenditures 2003-04'!S149/'Expenditures 2003-04 Per Pupil'!C149</f>
        <v>0</v>
      </c>
      <c r="U149" s="17">
        <f>'Expenditures 2003-04'!T149/'Expenditures 2003-04 Per Pupil'!C149</f>
        <v>0</v>
      </c>
      <c r="V149" s="17">
        <f>'Expenditures 2003-04'!U149/'Expenditures 2003-04 Per Pupil'!C149</f>
        <v>0</v>
      </c>
      <c r="W149" s="17">
        <f>'Expenditures 2003-04'!V149/'Expenditures 2003-04 Per Pupil'!C149</f>
        <v>0</v>
      </c>
      <c r="X149" s="17">
        <f>'Expenditures 2003-04'!W149/'Expenditures 2003-04 Per Pupil'!C149</f>
        <v>0</v>
      </c>
      <c r="Y149" s="17">
        <f>'Expenditures 2003-04'!X149/'Expenditures 2003-04 Per Pupil'!C149</f>
        <v>0</v>
      </c>
      <c r="Z149" s="17">
        <f>'Expenditures 2003-04'!Y149/'Expenditures 2003-04 Per Pupil'!C149</f>
        <v>0</v>
      </c>
      <c r="AA149" s="17">
        <f>'Expenditures 2003-04'!Z149/'Expenditures 2003-04 Per Pupil'!C149</f>
        <v>0</v>
      </c>
      <c r="AB149" s="17">
        <f>'Expenditures 2003-04'!AA149/'Expenditures 2003-04 Per Pupil'!C149</f>
        <v>298.47331907017707</v>
      </c>
      <c r="AC149" s="17">
        <f>'Expenditures 2003-04'!AB149/'Expenditures 2003-04 Per Pupil'!C149</f>
        <v>14.437357913968768</v>
      </c>
    </row>
    <row r="150" spans="1:29" x14ac:dyDescent="0.25">
      <c r="A150" s="12" t="s">
        <v>150</v>
      </c>
      <c r="B150" s="11" t="s">
        <v>333</v>
      </c>
      <c r="C150" s="6">
        <v>2675.6675</v>
      </c>
      <c r="D150" s="17">
        <f>'Expenditures 2003-04'!C150/'Expenditures 2003-04 Per Pupil'!C150</f>
        <v>7535.4991343281627</v>
      </c>
      <c r="E150" s="17">
        <f>'Expenditures 2003-04'!D150/'Expenditures 2003-04 Per Pupil'!C150</f>
        <v>7192.5458600517441</v>
      </c>
      <c r="F150" s="17">
        <f>'Expenditures 2003-04'!E150/'Expenditures 2003-04 Per Pupil'!C150</f>
        <v>4310.2770841294741</v>
      </c>
      <c r="G150" s="17">
        <f>'Expenditures 2003-04'!F150/'Expenditures 2003-04 Per Pupil'!C150</f>
        <v>240.56783587646822</v>
      </c>
      <c r="H150" s="17">
        <f>'Expenditures 2003-04'!G150/'Expenditures 2003-04 Per Pupil'!C150</f>
        <v>256.8010748719712</v>
      </c>
      <c r="I150" s="17">
        <f>'Expenditures 2003-04'!H150/'Expenditures 2003-04 Per Pupil'!C150</f>
        <v>203.97377850573736</v>
      </c>
      <c r="J150" s="17">
        <f>'Expenditures 2003-04'!I150/'Expenditures 2003-04 Per Pupil'!C150</f>
        <v>296.79656011070136</v>
      </c>
      <c r="K150" s="17">
        <f>'Expenditures 2003-04'!J150/'Expenditures 2003-04 Per Pupil'!C150</f>
        <v>56.331928387963004</v>
      </c>
      <c r="L150" s="17">
        <f>'Expenditures 2003-04'!K150/'Expenditures 2003-04 Per Pupil'!C150</f>
        <v>678.41336414184502</v>
      </c>
      <c r="M150" s="17">
        <f>'Expenditures 2003-04'!L150/'Expenditures 2003-04 Per Pupil'!C150</f>
        <v>590.93281583006853</v>
      </c>
      <c r="N150" s="17">
        <f>'Expenditures 2003-04'!M150/'Expenditures 2003-04 Per Pupil'!C150</f>
        <v>0</v>
      </c>
      <c r="O150" s="17">
        <f>'Expenditures 2003-04'!N150/'Expenditures 2003-04 Per Pupil'!C150</f>
        <v>0</v>
      </c>
      <c r="P150" s="17">
        <f>'Expenditures 2003-04'!O150/'Expenditures 2003-04 Per Pupil'!C150</f>
        <v>433.893807806837</v>
      </c>
      <c r="Q150" s="17">
        <f>'Expenditures 2003-04'!P150/'Expenditures 2003-04 Per Pupil'!C150</f>
        <v>0</v>
      </c>
      <c r="R150" s="17">
        <f>'Expenditures 2003-04'!Q150/'Expenditures 2003-04 Per Pupil'!C150</f>
        <v>124.55761039067821</v>
      </c>
      <c r="S150" s="17">
        <f>'Expenditures 2003-04'!R150/'Expenditures 2003-04 Per Pupil'!C150</f>
        <v>0</v>
      </c>
      <c r="T150" s="17">
        <f>'Expenditures 2003-04'!S150/'Expenditures 2003-04 Per Pupil'!C150</f>
        <v>0</v>
      </c>
      <c r="U150" s="17">
        <f>'Expenditures 2003-04'!T150/'Expenditures 2003-04 Per Pupil'!C150</f>
        <v>0</v>
      </c>
      <c r="V150" s="17">
        <f>'Expenditures 2003-04'!U150/'Expenditures 2003-04 Per Pupil'!C150</f>
        <v>16.975950860859953</v>
      </c>
      <c r="W150" s="17">
        <f>'Expenditures 2003-04'!V150/'Expenditures 2003-04 Per Pupil'!C150</f>
        <v>0</v>
      </c>
      <c r="X150" s="17">
        <f>'Expenditures 2003-04'!W150/'Expenditures 2003-04 Per Pupil'!C150</f>
        <v>0</v>
      </c>
      <c r="Y150" s="17">
        <f>'Expenditures 2003-04'!X150/'Expenditures 2003-04 Per Pupil'!C150</f>
        <v>0</v>
      </c>
      <c r="Z150" s="17">
        <f>'Expenditures 2003-04'!Y150/'Expenditures 2003-04 Per Pupil'!C150</f>
        <v>0</v>
      </c>
      <c r="AA150" s="17">
        <f>'Expenditures 2003-04'!Z150/'Expenditures 2003-04 Per Pupil'!C150</f>
        <v>0</v>
      </c>
      <c r="AB150" s="17">
        <f>'Expenditures 2003-04'!AA150/'Expenditures 2003-04 Per Pupil'!C150</f>
        <v>325.97732341555894</v>
      </c>
      <c r="AC150" s="17">
        <f>'Expenditures 2003-04'!AB150/'Expenditures 2003-04 Per Pupil'!C150</f>
        <v>29.899081257293741</v>
      </c>
    </row>
    <row r="151" spans="1:29" x14ac:dyDescent="0.25">
      <c r="A151" s="12" t="s">
        <v>151</v>
      </c>
      <c r="B151" s="11" t="s">
        <v>334</v>
      </c>
      <c r="C151" s="6">
        <v>2559.4432999999999</v>
      </c>
      <c r="D151" s="17">
        <f>'Expenditures 2003-04'!C151/'Expenditures 2003-04 Per Pupil'!C151</f>
        <v>7836.1040582536061</v>
      </c>
      <c r="E151" s="17">
        <f>'Expenditures 2003-04'!D151/'Expenditures 2003-04 Per Pupil'!C151</f>
        <v>7517.6910307018725</v>
      </c>
      <c r="F151" s="17">
        <f>'Expenditures 2003-04'!E151/'Expenditures 2003-04 Per Pupil'!C151</f>
        <v>4166.2238698548235</v>
      </c>
      <c r="G151" s="17">
        <f>'Expenditures 2003-04'!F151/'Expenditures 2003-04 Per Pupil'!C151</f>
        <v>429.26811857875498</v>
      </c>
      <c r="H151" s="17">
        <f>'Expenditures 2003-04'!G151/'Expenditures 2003-04 Per Pupil'!C151</f>
        <v>386.98841267552206</v>
      </c>
      <c r="I151" s="17">
        <f>'Expenditures 2003-04'!H151/'Expenditures 2003-04 Per Pupil'!C151</f>
        <v>201.54918454337317</v>
      </c>
      <c r="J151" s="17">
        <f>'Expenditures 2003-04'!I151/'Expenditures 2003-04 Per Pupil'!C151</f>
        <v>333.01192099078736</v>
      </c>
      <c r="K151" s="17">
        <f>'Expenditures 2003-04'!J151/'Expenditures 2003-04 Per Pupil'!C151</f>
        <v>77.235498828983637</v>
      </c>
      <c r="L151" s="17">
        <f>'Expenditures 2003-04'!K151/'Expenditures 2003-04 Per Pupil'!C151</f>
        <v>637.88540656477915</v>
      </c>
      <c r="M151" s="17">
        <f>'Expenditures 2003-04'!L151/'Expenditures 2003-04 Per Pupil'!C151</f>
        <v>571.43810140275423</v>
      </c>
      <c r="N151" s="17">
        <f>'Expenditures 2003-04'!M151/'Expenditures 2003-04 Per Pupil'!C151</f>
        <v>74.562437073718328</v>
      </c>
      <c r="O151" s="17">
        <f>'Expenditures 2003-04'!N151/'Expenditures 2003-04 Per Pupil'!C151</f>
        <v>0</v>
      </c>
      <c r="P151" s="17">
        <f>'Expenditures 2003-04'!O151/'Expenditures 2003-04 Per Pupil'!C151</f>
        <v>500.20022713533064</v>
      </c>
      <c r="Q151" s="17">
        <f>'Expenditures 2003-04'!P151/'Expenditures 2003-04 Per Pupil'!C151</f>
        <v>0</v>
      </c>
      <c r="R151" s="17">
        <f>'Expenditures 2003-04'!Q151/'Expenditures 2003-04 Per Pupil'!C151</f>
        <v>139.32785305304478</v>
      </c>
      <c r="S151" s="17">
        <f>'Expenditures 2003-04'!R151/'Expenditures 2003-04 Per Pupil'!C151</f>
        <v>0</v>
      </c>
      <c r="T151" s="17">
        <f>'Expenditures 2003-04'!S151/'Expenditures 2003-04 Per Pupil'!C151</f>
        <v>0</v>
      </c>
      <c r="U151" s="17">
        <f>'Expenditures 2003-04'!T151/'Expenditures 2003-04 Per Pupil'!C151</f>
        <v>0</v>
      </c>
      <c r="V151" s="17">
        <f>'Expenditures 2003-04'!U151/'Expenditures 2003-04 Per Pupil'!C151</f>
        <v>0</v>
      </c>
      <c r="W151" s="17">
        <f>'Expenditures 2003-04'!V151/'Expenditures 2003-04 Per Pupil'!C151</f>
        <v>0</v>
      </c>
      <c r="X151" s="17">
        <f>'Expenditures 2003-04'!W151/'Expenditures 2003-04 Per Pupil'!C151</f>
        <v>0</v>
      </c>
      <c r="Y151" s="17">
        <f>'Expenditures 2003-04'!X151/'Expenditures 2003-04 Per Pupil'!C151</f>
        <v>0</v>
      </c>
      <c r="Z151" s="17">
        <f>'Expenditures 2003-04'!Y151/'Expenditures 2003-04 Per Pupil'!C151</f>
        <v>0</v>
      </c>
      <c r="AA151" s="17">
        <f>'Expenditures 2003-04'!Z151/'Expenditures 2003-04 Per Pupil'!C151</f>
        <v>0</v>
      </c>
      <c r="AB151" s="17">
        <f>'Expenditures 2003-04'!AA151/'Expenditures 2003-04 Per Pupil'!C151</f>
        <v>318.41302755173359</v>
      </c>
      <c r="AC151" s="17">
        <f>'Expenditures 2003-04'!AB151/'Expenditures 2003-04 Per Pupil'!C151</f>
        <v>9.7896288618700797</v>
      </c>
    </row>
    <row r="152" spans="1:29" x14ac:dyDescent="0.25">
      <c r="A152" s="12" t="s">
        <v>152</v>
      </c>
      <c r="B152" s="11" t="s">
        <v>335</v>
      </c>
      <c r="C152" s="6">
        <v>1912.1306</v>
      </c>
      <c r="D152" s="17">
        <f>'Expenditures 2003-04'!C152/'Expenditures 2003-04 Per Pupil'!C152</f>
        <v>6710.7884210419525</v>
      </c>
      <c r="E152" s="17">
        <f>'Expenditures 2003-04'!D152/'Expenditures 2003-04 Per Pupil'!C152</f>
        <v>6304.1189393653349</v>
      </c>
      <c r="F152" s="17">
        <f>'Expenditures 2003-04'!E152/'Expenditures 2003-04 Per Pupil'!C152</f>
        <v>3542.5550325903473</v>
      </c>
      <c r="G152" s="17">
        <f>'Expenditures 2003-04'!F152/'Expenditures 2003-04 Per Pupil'!C152</f>
        <v>302.61869665178727</v>
      </c>
      <c r="H152" s="17">
        <f>'Expenditures 2003-04'!G152/'Expenditures 2003-04 Per Pupil'!C152</f>
        <v>355.92667153592964</v>
      </c>
      <c r="I152" s="17">
        <f>'Expenditures 2003-04'!H152/'Expenditures 2003-04 Per Pupil'!C152</f>
        <v>314.00129781930167</v>
      </c>
      <c r="J152" s="17">
        <f>'Expenditures 2003-04'!I152/'Expenditures 2003-04 Per Pupil'!C152</f>
        <v>346.71204989868369</v>
      </c>
      <c r="K152" s="17">
        <f>'Expenditures 2003-04'!J152/'Expenditures 2003-04 Per Pupil'!C152</f>
        <v>56.845327405983674</v>
      </c>
      <c r="L152" s="17">
        <f>'Expenditures 2003-04'!K152/'Expenditures 2003-04 Per Pupil'!C152</f>
        <v>656.67835136365693</v>
      </c>
      <c r="M152" s="17">
        <f>'Expenditures 2003-04'!L152/'Expenditures 2003-04 Per Pupil'!C152</f>
        <v>223.62685896036601</v>
      </c>
      <c r="N152" s="17">
        <f>'Expenditures 2003-04'!M152/'Expenditures 2003-04 Per Pupil'!C152</f>
        <v>53.383539806329132</v>
      </c>
      <c r="O152" s="17">
        <f>'Expenditures 2003-04'!N152/'Expenditures 2003-04 Per Pupil'!C152</f>
        <v>0</v>
      </c>
      <c r="P152" s="17">
        <f>'Expenditures 2003-04'!O152/'Expenditures 2003-04 Per Pupil'!C152</f>
        <v>404.57982315643085</v>
      </c>
      <c r="Q152" s="17">
        <f>'Expenditures 2003-04'!P152/'Expenditures 2003-04 Per Pupil'!C152</f>
        <v>0</v>
      </c>
      <c r="R152" s="17">
        <f>'Expenditures 2003-04'!Q152/'Expenditures 2003-04 Per Pupil'!C152</f>
        <v>47.19129017651828</v>
      </c>
      <c r="S152" s="17">
        <f>'Expenditures 2003-04'!R152/'Expenditures 2003-04 Per Pupil'!C152</f>
        <v>0</v>
      </c>
      <c r="T152" s="17">
        <f>'Expenditures 2003-04'!S152/'Expenditures 2003-04 Per Pupil'!C152</f>
        <v>0</v>
      </c>
      <c r="U152" s="17">
        <f>'Expenditures 2003-04'!T152/'Expenditures 2003-04 Per Pupil'!C152</f>
        <v>0</v>
      </c>
      <c r="V152" s="17">
        <f>'Expenditures 2003-04'!U152/'Expenditures 2003-04 Per Pupil'!C152</f>
        <v>0</v>
      </c>
      <c r="W152" s="17">
        <f>'Expenditures 2003-04'!V152/'Expenditures 2003-04 Per Pupil'!C152</f>
        <v>0</v>
      </c>
      <c r="X152" s="17">
        <f>'Expenditures 2003-04'!W152/'Expenditures 2003-04 Per Pupil'!C152</f>
        <v>0</v>
      </c>
      <c r="Y152" s="17">
        <f>'Expenditures 2003-04'!X152/'Expenditures 2003-04 Per Pupil'!C152</f>
        <v>0</v>
      </c>
      <c r="Z152" s="17">
        <f>'Expenditures 2003-04'!Y152/'Expenditures 2003-04 Per Pupil'!C152</f>
        <v>0</v>
      </c>
      <c r="AA152" s="17">
        <f>'Expenditures 2003-04'!Z152/'Expenditures 2003-04 Per Pupil'!C152</f>
        <v>0</v>
      </c>
      <c r="AB152" s="17">
        <f>'Expenditures 2003-04'!AA152/'Expenditures 2003-04 Per Pupil'!C152</f>
        <v>406.66948167661775</v>
      </c>
      <c r="AC152" s="17">
        <f>'Expenditures 2003-04'!AB152/'Expenditures 2003-04 Per Pupil'!C152</f>
        <v>10.033833463049019</v>
      </c>
    </row>
    <row r="153" spans="1:29" x14ac:dyDescent="0.25">
      <c r="A153" s="12" t="s">
        <v>153</v>
      </c>
      <c r="B153" s="11" t="s">
        <v>336</v>
      </c>
      <c r="C153" s="6">
        <v>1085.9601</v>
      </c>
      <c r="D153" s="17">
        <f>'Expenditures 2003-04'!C153/'Expenditures 2003-04 Per Pupil'!C153</f>
        <v>7521.92793271134</v>
      </c>
      <c r="E153" s="17">
        <f>'Expenditures 2003-04'!D153/'Expenditures 2003-04 Per Pupil'!C153</f>
        <v>7133.8412617553813</v>
      </c>
      <c r="F153" s="17">
        <f>'Expenditures 2003-04'!E153/'Expenditures 2003-04 Per Pupil'!C153</f>
        <v>3859.835854006054</v>
      </c>
      <c r="G153" s="17">
        <f>'Expenditures 2003-04'!F153/'Expenditures 2003-04 Per Pupil'!C153</f>
        <v>329.62595034568949</v>
      </c>
      <c r="H153" s="17">
        <f>'Expenditures 2003-04'!G153/'Expenditures 2003-04 Per Pupil'!C153</f>
        <v>301.70579931988294</v>
      </c>
      <c r="I153" s="17">
        <f>'Expenditures 2003-04'!H153/'Expenditures 2003-04 Per Pupil'!C153</f>
        <v>336.9140173750398</v>
      </c>
      <c r="J153" s="17">
        <f>'Expenditures 2003-04'!I153/'Expenditures 2003-04 Per Pupil'!C153</f>
        <v>434.74038318719079</v>
      </c>
      <c r="K153" s="17">
        <f>'Expenditures 2003-04'!J153/'Expenditures 2003-04 Per Pupil'!C153</f>
        <v>192.618540957444</v>
      </c>
      <c r="L153" s="17">
        <f>'Expenditures 2003-04'!K153/'Expenditures 2003-04 Per Pupil'!C153</f>
        <v>756.38775310437279</v>
      </c>
      <c r="M153" s="17">
        <f>'Expenditures 2003-04'!L153/'Expenditures 2003-04 Per Pupil'!C153</f>
        <v>333.49503356522951</v>
      </c>
      <c r="N153" s="17">
        <f>'Expenditures 2003-04'!M153/'Expenditures 2003-04 Per Pupil'!C153</f>
        <v>0</v>
      </c>
      <c r="O153" s="17">
        <f>'Expenditures 2003-04'!N153/'Expenditures 2003-04 Per Pupil'!C153</f>
        <v>0</v>
      </c>
      <c r="P153" s="17">
        <f>'Expenditures 2003-04'!O153/'Expenditures 2003-04 Per Pupil'!C153</f>
        <v>434.95315343537948</v>
      </c>
      <c r="Q153" s="17">
        <f>'Expenditures 2003-04'!P153/'Expenditures 2003-04 Per Pupil'!C153</f>
        <v>0</v>
      </c>
      <c r="R153" s="17">
        <f>'Expenditures 2003-04'!Q153/'Expenditures 2003-04 Per Pupil'!C153</f>
        <v>153.56477645909825</v>
      </c>
      <c r="S153" s="17">
        <f>'Expenditures 2003-04'!R153/'Expenditures 2003-04 Per Pupil'!C153</f>
        <v>0</v>
      </c>
      <c r="T153" s="17">
        <f>'Expenditures 2003-04'!S153/'Expenditures 2003-04 Per Pupil'!C153</f>
        <v>0</v>
      </c>
      <c r="U153" s="17">
        <f>'Expenditures 2003-04'!T153/'Expenditures 2003-04 Per Pupil'!C153</f>
        <v>0</v>
      </c>
      <c r="V153" s="17">
        <f>'Expenditures 2003-04'!U153/'Expenditures 2003-04 Per Pupil'!C153</f>
        <v>0</v>
      </c>
      <c r="W153" s="17">
        <f>'Expenditures 2003-04'!V153/'Expenditures 2003-04 Per Pupil'!C153</f>
        <v>0</v>
      </c>
      <c r="X153" s="17">
        <f>'Expenditures 2003-04'!W153/'Expenditures 2003-04 Per Pupil'!C153</f>
        <v>0</v>
      </c>
      <c r="Y153" s="17">
        <f>'Expenditures 2003-04'!X153/'Expenditures 2003-04 Per Pupil'!C153</f>
        <v>0</v>
      </c>
      <c r="Z153" s="17">
        <f>'Expenditures 2003-04'!Y153/'Expenditures 2003-04 Per Pupil'!C153</f>
        <v>0</v>
      </c>
      <c r="AA153" s="17">
        <f>'Expenditures 2003-04'!Z153/'Expenditures 2003-04 Per Pupil'!C153</f>
        <v>0</v>
      </c>
      <c r="AB153" s="17">
        <f>'Expenditures 2003-04'!AA153/'Expenditures 2003-04 Per Pupil'!C153</f>
        <v>388.08667095595871</v>
      </c>
      <c r="AC153" s="17">
        <f>'Expenditures 2003-04'!AB153/'Expenditures 2003-04 Per Pupil'!C153</f>
        <v>15.103998756492066</v>
      </c>
    </row>
    <row r="154" spans="1:29" x14ac:dyDescent="0.25">
      <c r="A154" s="12" t="s">
        <v>154</v>
      </c>
      <c r="B154" s="11" t="s">
        <v>337</v>
      </c>
      <c r="C154" s="6">
        <v>427.84350000000001</v>
      </c>
      <c r="D154" s="17">
        <f>'Expenditures 2003-04'!C154/'Expenditures 2003-04 Per Pupil'!C154</f>
        <v>6639.8959666326591</v>
      </c>
      <c r="E154" s="17">
        <f>'Expenditures 2003-04'!D154/'Expenditures 2003-04 Per Pupil'!C154</f>
        <v>6251.8420871183034</v>
      </c>
      <c r="F154" s="17">
        <f>'Expenditures 2003-04'!E154/'Expenditures 2003-04 Per Pupil'!C154</f>
        <v>3922.9200630604419</v>
      </c>
      <c r="G154" s="17">
        <f>'Expenditures 2003-04'!F154/'Expenditures 2003-04 Per Pupil'!C154</f>
        <v>136.95783621814985</v>
      </c>
      <c r="H154" s="17">
        <f>'Expenditures 2003-04'!G154/'Expenditures 2003-04 Per Pupil'!C154</f>
        <v>164.22095929936998</v>
      </c>
      <c r="I154" s="17">
        <f>'Expenditures 2003-04'!H154/'Expenditures 2003-04 Per Pupil'!C154</f>
        <v>500.41454410315919</v>
      </c>
      <c r="J154" s="17">
        <f>'Expenditures 2003-04'!I154/'Expenditures 2003-04 Per Pupil'!C154</f>
        <v>229.43651124768752</v>
      </c>
      <c r="K154" s="17">
        <f>'Expenditures 2003-04'!J154/'Expenditures 2003-04 Per Pupil'!C154</f>
        <v>82.945165697270156</v>
      </c>
      <c r="L154" s="17">
        <f>'Expenditures 2003-04'!K154/'Expenditures 2003-04 Per Pupil'!C154</f>
        <v>371.93134872914982</v>
      </c>
      <c r="M154" s="17">
        <f>'Expenditures 2003-04'!L154/'Expenditures 2003-04 Per Pupil'!C154</f>
        <v>293.14679316151813</v>
      </c>
      <c r="N154" s="17">
        <f>'Expenditures 2003-04'!M154/'Expenditures 2003-04 Per Pupil'!C154</f>
        <v>0</v>
      </c>
      <c r="O154" s="17">
        <f>'Expenditures 2003-04'!N154/'Expenditures 2003-04 Per Pupil'!C154</f>
        <v>0</v>
      </c>
      <c r="P154" s="17">
        <f>'Expenditures 2003-04'!O154/'Expenditures 2003-04 Per Pupil'!C154</f>
        <v>471.27470675609192</v>
      </c>
      <c r="Q154" s="17">
        <f>'Expenditures 2003-04'!P154/'Expenditures 2003-04 Per Pupil'!C154</f>
        <v>0</v>
      </c>
      <c r="R154" s="17">
        <f>'Expenditures 2003-04'!Q154/'Expenditures 2003-04 Per Pupil'!C154</f>
        <v>78.594158845465685</v>
      </c>
      <c r="S154" s="17">
        <f>'Expenditures 2003-04'!R154/'Expenditures 2003-04 Per Pupil'!C154</f>
        <v>0</v>
      </c>
      <c r="T154" s="17">
        <f>'Expenditures 2003-04'!S154/'Expenditures 2003-04 Per Pupil'!C154</f>
        <v>0</v>
      </c>
      <c r="U154" s="17">
        <f>'Expenditures 2003-04'!T154/'Expenditures 2003-04 Per Pupil'!C154</f>
        <v>0</v>
      </c>
      <c r="V154" s="17">
        <f>'Expenditures 2003-04'!U154/'Expenditures 2003-04 Per Pupil'!C154</f>
        <v>0</v>
      </c>
      <c r="W154" s="17">
        <f>'Expenditures 2003-04'!V154/'Expenditures 2003-04 Per Pupil'!C154</f>
        <v>0</v>
      </c>
      <c r="X154" s="17">
        <f>'Expenditures 2003-04'!W154/'Expenditures 2003-04 Per Pupil'!C154</f>
        <v>0</v>
      </c>
      <c r="Y154" s="17">
        <f>'Expenditures 2003-04'!X154/'Expenditures 2003-04 Per Pupil'!C154</f>
        <v>0</v>
      </c>
      <c r="Z154" s="17">
        <f>'Expenditures 2003-04'!Y154/'Expenditures 2003-04 Per Pupil'!C154</f>
        <v>0</v>
      </c>
      <c r="AA154" s="17">
        <f>'Expenditures 2003-04'!Z154/'Expenditures 2003-04 Per Pupil'!C154</f>
        <v>0</v>
      </c>
      <c r="AB154" s="17">
        <f>'Expenditures 2003-04'!AA154/'Expenditures 2003-04 Per Pupil'!C154</f>
        <v>388.05387951435512</v>
      </c>
      <c r="AC154" s="17">
        <f>'Expenditures 2003-04'!AB154/'Expenditures 2003-04 Per Pupil'!C154</f>
        <v>9.968598330931755</v>
      </c>
    </row>
    <row r="155" spans="1:29" x14ac:dyDescent="0.25">
      <c r="A155" s="12" t="s">
        <v>155</v>
      </c>
      <c r="B155" s="11" t="s">
        <v>338</v>
      </c>
      <c r="C155" s="6">
        <v>5706.0163000000002</v>
      </c>
      <c r="D155" s="17">
        <f>'Expenditures 2003-04'!C155/'Expenditures 2003-04 Per Pupil'!C155</f>
        <v>7181.7945998506866</v>
      </c>
      <c r="E155" s="17">
        <f>'Expenditures 2003-04'!D155/'Expenditures 2003-04 Per Pupil'!C155</f>
        <v>6630.7556955278933</v>
      </c>
      <c r="F155" s="17">
        <f>'Expenditures 2003-04'!E155/'Expenditures 2003-04 Per Pupil'!C155</f>
        <v>3995.2846541991125</v>
      </c>
      <c r="G155" s="17">
        <f>'Expenditures 2003-04'!F155/'Expenditures 2003-04 Per Pupil'!C155</f>
        <v>293.46496784455377</v>
      </c>
      <c r="H155" s="17">
        <f>'Expenditures 2003-04'!G155/'Expenditures 2003-04 Per Pupil'!C155</f>
        <v>286.92834613879387</v>
      </c>
      <c r="I155" s="17">
        <f>'Expenditures 2003-04'!H155/'Expenditures 2003-04 Per Pupil'!C155</f>
        <v>130.38939794125719</v>
      </c>
      <c r="J155" s="17">
        <f>'Expenditures 2003-04'!I155/'Expenditures 2003-04 Per Pupil'!C155</f>
        <v>303.80110551033653</v>
      </c>
      <c r="K155" s="17">
        <f>'Expenditures 2003-04'!J155/'Expenditures 2003-04 Per Pupil'!C155</f>
        <v>111.63703300321802</v>
      </c>
      <c r="L155" s="17">
        <f>'Expenditures 2003-04'!K155/'Expenditures 2003-04 Per Pupil'!C155</f>
        <v>562.36127471279747</v>
      </c>
      <c r="M155" s="17">
        <f>'Expenditures 2003-04'!L155/'Expenditures 2003-04 Per Pupil'!C155</f>
        <v>440.56649645392702</v>
      </c>
      <c r="N155" s="17">
        <f>'Expenditures 2003-04'!M155/'Expenditures 2003-04 Per Pupil'!C155</f>
        <v>0</v>
      </c>
      <c r="O155" s="17">
        <f>'Expenditures 2003-04'!N155/'Expenditures 2003-04 Per Pupil'!C155</f>
        <v>0</v>
      </c>
      <c r="P155" s="17">
        <f>'Expenditures 2003-04'!O155/'Expenditures 2003-04 Per Pupil'!C155</f>
        <v>389.04517850746407</v>
      </c>
      <c r="Q155" s="17">
        <f>'Expenditures 2003-04'!P155/'Expenditures 2003-04 Per Pupil'!C155</f>
        <v>0</v>
      </c>
      <c r="R155" s="17">
        <f>'Expenditures 2003-04'!Q155/'Expenditures 2003-04 Per Pupil'!C155</f>
        <v>117.27724121643325</v>
      </c>
      <c r="S155" s="17">
        <f>'Expenditures 2003-04'!R155/'Expenditures 2003-04 Per Pupil'!C155</f>
        <v>0</v>
      </c>
      <c r="T155" s="17">
        <f>'Expenditures 2003-04'!S155/'Expenditures 2003-04 Per Pupil'!C155</f>
        <v>0</v>
      </c>
      <c r="U155" s="17">
        <f>'Expenditures 2003-04'!T155/'Expenditures 2003-04 Per Pupil'!C155</f>
        <v>0</v>
      </c>
      <c r="V155" s="17">
        <f>'Expenditures 2003-04'!U155/'Expenditures 2003-04 Per Pupil'!C155</f>
        <v>0</v>
      </c>
      <c r="W155" s="17">
        <f>'Expenditures 2003-04'!V155/'Expenditures 2003-04 Per Pupil'!C155</f>
        <v>0</v>
      </c>
      <c r="X155" s="17">
        <f>'Expenditures 2003-04'!W155/'Expenditures 2003-04 Per Pupil'!C155</f>
        <v>0</v>
      </c>
      <c r="Y155" s="17">
        <f>'Expenditures 2003-04'!X155/'Expenditures 2003-04 Per Pupil'!C155</f>
        <v>0</v>
      </c>
      <c r="Z155" s="17">
        <f>'Expenditures 2003-04'!Y155/'Expenditures 2003-04 Per Pupil'!C155</f>
        <v>28.372384775697189</v>
      </c>
      <c r="AA155" s="17">
        <f>'Expenditures 2003-04'!Z155/'Expenditures 2003-04 Per Pupil'!C155</f>
        <v>0</v>
      </c>
      <c r="AB155" s="17">
        <f>'Expenditures 2003-04'!AA155/'Expenditures 2003-04 Per Pupil'!C155</f>
        <v>522.6665195470963</v>
      </c>
      <c r="AC155" s="17">
        <f>'Expenditures 2003-04'!AB155/'Expenditures 2003-04 Per Pupil'!C155</f>
        <v>573.42278359772649</v>
      </c>
    </row>
    <row r="156" spans="1:29" x14ac:dyDescent="0.25">
      <c r="A156" s="12" t="s">
        <v>156</v>
      </c>
      <c r="B156" s="11" t="s">
        <v>339</v>
      </c>
      <c r="C156" s="6">
        <v>4902.3153999999995</v>
      </c>
      <c r="D156" s="17">
        <f>'Expenditures 2003-04'!C156/'Expenditures 2003-04 Per Pupil'!C156</f>
        <v>7024.7221629191799</v>
      </c>
      <c r="E156" s="17">
        <f>'Expenditures 2003-04'!D156/'Expenditures 2003-04 Per Pupil'!C156</f>
        <v>6595.6001402928914</v>
      </c>
      <c r="F156" s="17">
        <f>'Expenditures 2003-04'!E156/'Expenditures 2003-04 Per Pupil'!C156</f>
        <v>3700.1525952410166</v>
      </c>
      <c r="G156" s="17">
        <f>'Expenditures 2003-04'!F156/'Expenditures 2003-04 Per Pupil'!C156</f>
        <v>282.90488612788971</v>
      </c>
      <c r="H156" s="17">
        <f>'Expenditures 2003-04'!G156/'Expenditures 2003-04 Per Pupil'!C156</f>
        <v>489.3845018621202</v>
      </c>
      <c r="I156" s="17">
        <f>'Expenditures 2003-04'!H156/'Expenditures 2003-04 Per Pupil'!C156</f>
        <v>208.430481645469</v>
      </c>
      <c r="J156" s="17">
        <f>'Expenditures 2003-04'!I156/'Expenditures 2003-04 Per Pupil'!C156</f>
        <v>258.13511509275804</v>
      </c>
      <c r="K156" s="17">
        <f>'Expenditures 2003-04'!J156/'Expenditures 2003-04 Per Pupil'!C156</f>
        <v>124.714550189896</v>
      </c>
      <c r="L156" s="17">
        <f>'Expenditures 2003-04'!K156/'Expenditures 2003-04 Per Pupil'!C156</f>
        <v>597.92601267556142</v>
      </c>
      <c r="M156" s="17">
        <f>'Expenditures 2003-04'!L156/'Expenditures 2003-04 Per Pupil'!C156</f>
        <v>457.03495332022101</v>
      </c>
      <c r="N156" s="17">
        <f>'Expenditures 2003-04'!M156/'Expenditures 2003-04 Per Pupil'!C156</f>
        <v>0.21173668262959991</v>
      </c>
      <c r="O156" s="17">
        <f>'Expenditures 2003-04'!N156/'Expenditures 2003-04 Per Pupil'!C156</f>
        <v>0</v>
      </c>
      <c r="P156" s="17">
        <f>'Expenditures 2003-04'!O156/'Expenditures 2003-04 Per Pupil'!C156</f>
        <v>417.08585090220839</v>
      </c>
      <c r="Q156" s="17">
        <f>'Expenditures 2003-04'!P156/'Expenditures 2003-04 Per Pupil'!C156</f>
        <v>0</v>
      </c>
      <c r="R156" s="17">
        <f>'Expenditures 2003-04'!Q156/'Expenditures 2003-04 Per Pupil'!C156</f>
        <v>59.619456553121822</v>
      </c>
      <c r="S156" s="17">
        <f>'Expenditures 2003-04'!R156/'Expenditures 2003-04 Per Pupil'!C156</f>
        <v>0</v>
      </c>
      <c r="T156" s="17">
        <f>'Expenditures 2003-04'!S156/'Expenditures 2003-04 Per Pupil'!C156</f>
        <v>0</v>
      </c>
      <c r="U156" s="17">
        <f>'Expenditures 2003-04'!T156/'Expenditures 2003-04 Per Pupil'!C156</f>
        <v>0</v>
      </c>
      <c r="V156" s="17">
        <f>'Expenditures 2003-04'!U156/'Expenditures 2003-04 Per Pupil'!C156</f>
        <v>0</v>
      </c>
      <c r="W156" s="17">
        <f>'Expenditures 2003-04'!V156/'Expenditures 2003-04 Per Pupil'!C156</f>
        <v>0</v>
      </c>
      <c r="X156" s="17">
        <f>'Expenditures 2003-04'!W156/'Expenditures 2003-04 Per Pupil'!C156</f>
        <v>0</v>
      </c>
      <c r="Y156" s="17">
        <f>'Expenditures 2003-04'!X156/'Expenditures 2003-04 Per Pupil'!C156</f>
        <v>0</v>
      </c>
      <c r="Z156" s="17">
        <f>'Expenditures 2003-04'!Y156/'Expenditures 2003-04 Per Pupil'!C156</f>
        <v>0</v>
      </c>
      <c r="AA156" s="17">
        <f>'Expenditures 2003-04'!Z156/'Expenditures 2003-04 Per Pupil'!C156</f>
        <v>0</v>
      </c>
      <c r="AB156" s="17">
        <f>'Expenditures 2003-04'!AA156/'Expenditures 2003-04 Per Pupil'!C156</f>
        <v>429.12202262628801</v>
      </c>
      <c r="AC156" s="17">
        <f>'Expenditures 2003-04'!AB156/'Expenditures 2003-04 Per Pupil'!C156</f>
        <v>1216.1692758487145</v>
      </c>
    </row>
    <row r="157" spans="1:29" x14ac:dyDescent="0.25">
      <c r="A157" s="12" t="s">
        <v>157</v>
      </c>
      <c r="B157" s="11" t="s">
        <v>340</v>
      </c>
      <c r="C157" s="6">
        <v>277.56349999999998</v>
      </c>
      <c r="D157" s="17">
        <f>'Expenditures 2003-04'!C157/'Expenditures 2003-04 Per Pupil'!C157</f>
        <v>8036.8777234758909</v>
      </c>
      <c r="E157" s="17">
        <f>'Expenditures 2003-04'!D157/'Expenditures 2003-04 Per Pupil'!C157</f>
        <v>7861.642290863173</v>
      </c>
      <c r="F157" s="17">
        <f>'Expenditures 2003-04'!E157/'Expenditures 2003-04 Per Pupil'!C157</f>
        <v>4714.4957820462705</v>
      </c>
      <c r="G157" s="17">
        <f>'Expenditures 2003-04'!F157/'Expenditures 2003-04 Per Pupil'!C157</f>
        <v>566.75247285756234</v>
      </c>
      <c r="H157" s="17">
        <f>'Expenditures 2003-04'!G157/'Expenditures 2003-04 Per Pupil'!C157</f>
        <v>347.46200419003225</v>
      </c>
      <c r="I157" s="17">
        <f>'Expenditures 2003-04'!H157/'Expenditures 2003-04 Per Pupil'!C157</f>
        <v>674.65253896856041</v>
      </c>
      <c r="J157" s="17">
        <f>'Expenditures 2003-04'!I157/'Expenditures 2003-04 Per Pupil'!C157</f>
        <v>310.24255710855357</v>
      </c>
      <c r="K157" s="17">
        <f>'Expenditures 2003-04'!J157/'Expenditures 2003-04 Per Pupil'!C157</f>
        <v>56.157744083786241</v>
      </c>
      <c r="L157" s="17">
        <f>'Expenditures 2003-04'!K157/'Expenditures 2003-04 Per Pupil'!C157</f>
        <v>561.26781799480125</v>
      </c>
      <c r="M157" s="17">
        <f>'Expenditures 2003-04'!L157/'Expenditures 2003-04 Per Pupil'!C157</f>
        <v>104.60035271208211</v>
      </c>
      <c r="N157" s="17">
        <f>'Expenditures 2003-04'!M157/'Expenditures 2003-04 Per Pupil'!C157</f>
        <v>0</v>
      </c>
      <c r="O157" s="17">
        <f>'Expenditures 2003-04'!N157/'Expenditures 2003-04 Per Pupil'!C157</f>
        <v>0</v>
      </c>
      <c r="P157" s="17">
        <f>'Expenditures 2003-04'!O157/'Expenditures 2003-04 Per Pupil'!C157</f>
        <v>417.31196645092029</v>
      </c>
      <c r="Q157" s="17">
        <f>'Expenditures 2003-04'!P157/'Expenditures 2003-04 Per Pupil'!C157</f>
        <v>0</v>
      </c>
      <c r="R157" s="17">
        <f>'Expenditures 2003-04'!Q157/'Expenditures 2003-04 Per Pupil'!C157</f>
        <v>108.6990544506032</v>
      </c>
      <c r="S157" s="17">
        <f>'Expenditures 2003-04'!R157/'Expenditures 2003-04 Per Pupil'!C157</f>
        <v>0</v>
      </c>
      <c r="T157" s="17">
        <f>'Expenditures 2003-04'!S157/'Expenditures 2003-04 Per Pupil'!C157</f>
        <v>0</v>
      </c>
      <c r="U157" s="17">
        <f>'Expenditures 2003-04'!T157/'Expenditures 2003-04 Per Pupil'!C157</f>
        <v>0</v>
      </c>
      <c r="V157" s="17">
        <f>'Expenditures 2003-04'!U157/'Expenditures 2003-04 Per Pupil'!C157</f>
        <v>0</v>
      </c>
      <c r="W157" s="17">
        <f>'Expenditures 2003-04'!V157/'Expenditures 2003-04 Per Pupil'!C157</f>
        <v>0</v>
      </c>
      <c r="X157" s="17">
        <f>'Expenditures 2003-04'!W157/'Expenditures 2003-04 Per Pupil'!C157</f>
        <v>0</v>
      </c>
      <c r="Y157" s="17">
        <f>'Expenditures 2003-04'!X157/'Expenditures 2003-04 Per Pupil'!C157</f>
        <v>0</v>
      </c>
      <c r="Z157" s="17">
        <f>'Expenditures 2003-04'!Y157/'Expenditures 2003-04 Per Pupil'!C157</f>
        <v>0</v>
      </c>
      <c r="AA157" s="17">
        <f>'Expenditures 2003-04'!Z157/'Expenditures 2003-04 Per Pupil'!C157</f>
        <v>0</v>
      </c>
      <c r="AB157" s="17">
        <f>'Expenditures 2003-04'!AA157/'Expenditures 2003-04 Per Pupil'!C157</f>
        <v>175.23543261271746</v>
      </c>
      <c r="AC157" s="17">
        <f>'Expenditures 2003-04'!AB157/'Expenditures 2003-04 Per Pupil'!C157</f>
        <v>0</v>
      </c>
    </row>
    <row r="158" spans="1:29" x14ac:dyDescent="0.25">
      <c r="A158" s="12" t="s">
        <v>158</v>
      </c>
      <c r="B158" s="11" t="s">
        <v>341</v>
      </c>
      <c r="C158" s="6">
        <v>2697.9970000000003</v>
      </c>
      <c r="D158" s="17">
        <f>'Expenditures 2003-04'!C158/'Expenditures 2003-04 Per Pupil'!C158</f>
        <v>6609.3786427486757</v>
      </c>
      <c r="E158" s="17">
        <f>'Expenditures 2003-04'!D158/'Expenditures 2003-04 Per Pupil'!C158</f>
        <v>6243.7665720162022</v>
      </c>
      <c r="F158" s="17">
        <f>'Expenditures 2003-04'!E158/'Expenditures 2003-04 Per Pupil'!C158</f>
        <v>3784.314156020188</v>
      </c>
      <c r="G158" s="17">
        <f>'Expenditures 2003-04'!F158/'Expenditures 2003-04 Per Pupil'!C158</f>
        <v>227.91660628236426</v>
      </c>
      <c r="H158" s="17">
        <f>'Expenditures 2003-04'!G158/'Expenditures 2003-04 Per Pupil'!C158</f>
        <v>225.49482449387449</v>
      </c>
      <c r="I158" s="17">
        <f>'Expenditures 2003-04'!H158/'Expenditures 2003-04 Per Pupil'!C158</f>
        <v>136.15898386840311</v>
      </c>
      <c r="J158" s="17">
        <f>'Expenditures 2003-04'!I158/'Expenditures 2003-04 Per Pupil'!C158</f>
        <v>286.59325788724004</v>
      </c>
      <c r="K158" s="17">
        <f>'Expenditures 2003-04'!J158/'Expenditures 2003-04 Per Pupil'!C158</f>
        <v>43.81626443617246</v>
      </c>
      <c r="L158" s="17">
        <f>'Expenditures 2003-04'!K158/'Expenditures 2003-04 Per Pupil'!C158</f>
        <v>790.70932992141934</v>
      </c>
      <c r="M158" s="17">
        <f>'Expenditures 2003-04'!L158/'Expenditures 2003-04 Per Pupil'!C158</f>
        <v>315.16996868417567</v>
      </c>
      <c r="N158" s="17">
        <f>'Expenditures 2003-04'!M158/'Expenditures 2003-04 Per Pupil'!C158</f>
        <v>0</v>
      </c>
      <c r="O158" s="17">
        <f>'Expenditures 2003-04'!N158/'Expenditures 2003-04 Per Pupil'!C158</f>
        <v>0</v>
      </c>
      <c r="P158" s="17">
        <f>'Expenditures 2003-04'!O158/'Expenditures 2003-04 Per Pupil'!C158</f>
        <v>383.12092266966931</v>
      </c>
      <c r="Q158" s="17">
        <f>'Expenditures 2003-04'!P158/'Expenditures 2003-04 Per Pupil'!C158</f>
        <v>0</v>
      </c>
      <c r="R158" s="17">
        <f>'Expenditures 2003-04'!Q158/'Expenditures 2003-04 Per Pupil'!C158</f>
        <v>50.472257752695789</v>
      </c>
      <c r="S158" s="17">
        <f>'Expenditures 2003-04'!R158/'Expenditures 2003-04 Per Pupil'!C158</f>
        <v>0</v>
      </c>
      <c r="T158" s="17">
        <f>'Expenditures 2003-04'!S158/'Expenditures 2003-04 Per Pupil'!C158</f>
        <v>0</v>
      </c>
      <c r="U158" s="17">
        <f>'Expenditures 2003-04'!T158/'Expenditures 2003-04 Per Pupil'!C158</f>
        <v>89.479350792458249</v>
      </c>
      <c r="V158" s="17">
        <f>'Expenditures 2003-04'!U158/'Expenditures 2003-04 Per Pupil'!C158</f>
        <v>0</v>
      </c>
      <c r="W158" s="17">
        <f>'Expenditures 2003-04'!V158/'Expenditures 2003-04 Per Pupil'!C158</f>
        <v>0</v>
      </c>
      <c r="X158" s="17">
        <f>'Expenditures 2003-04'!W158/'Expenditures 2003-04 Per Pupil'!C158</f>
        <v>0</v>
      </c>
      <c r="Y158" s="17">
        <f>'Expenditures 2003-04'!X158/'Expenditures 2003-04 Per Pupil'!C158</f>
        <v>10.748714694641986</v>
      </c>
      <c r="Z158" s="17">
        <f>'Expenditures 2003-04'!Y158/'Expenditures 2003-04 Per Pupil'!C158</f>
        <v>0</v>
      </c>
      <c r="AA158" s="17">
        <f>'Expenditures 2003-04'!Z158/'Expenditures 2003-04 Per Pupil'!C158</f>
        <v>0</v>
      </c>
      <c r="AB158" s="17">
        <f>'Expenditures 2003-04'!AA158/'Expenditures 2003-04 Per Pupil'!C158</f>
        <v>265.38400524537275</v>
      </c>
      <c r="AC158" s="17">
        <f>'Expenditures 2003-04'!AB158/'Expenditures 2003-04 Per Pupil'!C158</f>
        <v>17.897351257247504</v>
      </c>
    </row>
    <row r="159" spans="1:29" x14ac:dyDescent="0.25">
      <c r="A159" s="12" t="s">
        <v>159</v>
      </c>
      <c r="B159" s="11" t="s">
        <v>342</v>
      </c>
      <c r="C159" s="6">
        <v>1402.4245999999998</v>
      </c>
      <c r="D159" s="17">
        <f>'Expenditures 2003-04'!C159/'Expenditures 2003-04 Per Pupil'!C159</f>
        <v>6942.7390178409605</v>
      </c>
      <c r="E159" s="17">
        <f>'Expenditures 2003-04'!D159/'Expenditures 2003-04 Per Pupil'!C159</f>
        <v>6603.2818448849239</v>
      </c>
      <c r="F159" s="17">
        <f>'Expenditures 2003-04'!E159/'Expenditures 2003-04 Per Pupil'!C159</f>
        <v>3993.247729681867</v>
      </c>
      <c r="G159" s="17">
        <f>'Expenditures 2003-04'!F159/'Expenditures 2003-04 Per Pupil'!C159</f>
        <v>168.8819277699493</v>
      </c>
      <c r="H159" s="17">
        <f>'Expenditures 2003-04'!G159/'Expenditures 2003-04 Per Pupil'!C159</f>
        <v>238.8494682708789</v>
      </c>
      <c r="I159" s="17">
        <f>'Expenditures 2003-04'!H159/'Expenditures 2003-04 Per Pupil'!C159</f>
        <v>383.27777479088724</v>
      </c>
      <c r="J159" s="17">
        <f>'Expenditures 2003-04'!I159/'Expenditures 2003-04 Per Pupil'!C159</f>
        <v>307.8840031756431</v>
      </c>
      <c r="K159" s="17">
        <f>'Expenditures 2003-04'!J159/'Expenditures 2003-04 Per Pupil'!C159</f>
        <v>169.72332059777048</v>
      </c>
      <c r="L159" s="17">
        <f>'Expenditures 2003-04'!K159/'Expenditures 2003-04 Per Pupil'!C159</f>
        <v>587.09529909843286</v>
      </c>
      <c r="M159" s="17">
        <f>'Expenditures 2003-04'!L159/'Expenditures 2003-04 Per Pupil'!C159</f>
        <v>177.6861087576473</v>
      </c>
      <c r="N159" s="17">
        <f>'Expenditures 2003-04'!M159/'Expenditures 2003-04 Per Pupil'!C159</f>
        <v>0</v>
      </c>
      <c r="O159" s="17">
        <f>'Expenditures 2003-04'!N159/'Expenditures 2003-04 Per Pupil'!C159</f>
        <v>0</v>
      </c>
      <c r="P159" s="17">
        <f>'Expenditures 2003-04'!O159/'Expenditures 2003-04 Per Pupil'!C159</f>
        <v>417.337602321009</v>
      </c>
      <c r="Q159" s="17">
        <f>'Expenditures 2003-04'!P159/'Expenditures 2003-04 Per Pupil'!C159</f>
        <v>0</v>
      </c>
      <c r="R159" s="17">
        <f>'Expenditures 2003-04'!Q159/'Expenditures 2003-04 Per Pupil'!C159</f>
        <v>159.29861042083834</v>
      </c>
      <c r="S159" s="17">
        <f>'Expenditures 2003-04'!R159/'Expenditures 2003-04 Per Pupil'!C159</f>
        <v>0</v>
      </c>
      <c r="T159" s="17">
        <f>'Expenditures 2003-04'!S159/'Expenditures 2003-04 Per Pupil'!C159</f>
        <v>0</v>
      </c>
      <c r="U159" s="17">
        <f>'Expenditures 2003-04'!T159/'Expenditures 2003-04 Per Pupil'!C159</f>
        <v>0</v>
      </c>
      <c r="V159" s="17">
        <f>'Expenditures 2003-04'!U159/'Expenditures 2003-04 Per Pupil'!C159</f>
        <v>0</v>
      </c>
      <c r="W159" s="17">
        <f>'Expenditures 2003-04'!V159/'Expenditures 2003-04 Per Pupil'!C159</f>
        <v>0</v>
      </c>
      <c r="X159" s="17">
        <f>'Expenditures 2003-04'!W159/'Expenditures 2003-04 Per Pupil'!C159</f>
        <v>0</v>
      </c>
      <c r="Y159" s="17">
        <f>'Expenditures 2003-04'!X159/'Expenditures 2003-04 Per Pupil'!C159</f>
        <v>0</v>
      </c>
      <c r="Z159" s="17">
        <f>'Expenditures 2003-04'!Y159/'Expenditures 2003-04 Per Pupil'!C159</f>
        <v>0</v>
      </c>
      <c r="AA159" s="17">
        <f>'Expenditures 2003-04'!Z159/'Expenditures 2003-04 Per Pupil'!C159</f>
        <v>0</v>
      </c>
      <c r="AB159" s="17">
        <f>'Expenditures 2003-04'!AA159/'Expenditures 2003-04 Per Pupil'!C159</f>
        <v>339.45717295603635</v>
      </c>
      <c r="AC159" s="17">
        <f>'Expenditures 2003-04'!AB159/'Expenditures 2003-04 Per Pupil'!C159</f>
        <v>234.88857796704369</v>
      </c>
    </row>
    <row r="160" spans="1:29" x14ac:dyDescent="0.25">
      <c r="A160" s="12" t="s">
        <v>160</v>
      </c>
      <c r="B160" s="11" t="s">
        <v>343</v>
      </c>
      <c r="C160" s="6">
        <v>141.48820000000001</v>
      </c>
      <c r="D160" s="17">
        <f>'Expenditures 2003-04'!C160/'Expenditures 2003-04 Per Pupil'!C160</f>
        <v>8453.796641698742</v>
      </c>
      <c r="E160" s="17">
        <f>'Expenditures 2003-04'!D160/'Expenditures 2003-04 Per Pupil'!C160</f>
        <v>8040.1880156790457</v>
      </c>
      <c r="F160" s="17">
        <f>'Expenditures 2003-04'!E160/'Expenditures 2003-04 Per Pupil'!C160</f>
        <v>4936.0466809246282</v>
      </c>
      <c r="G160" s="17">
        <f>'Expenditures 2003-04'!F160/'Expenditures 2003-04 Per Pupil'!C160</f>
        <v>480.32775878129769</v>
      </c>
      <c r="H160" s="17">
        <f>'Expenditures 2003-04'!G160/'Expenditures 2003-04 Per Pupil'!C160</f>
        <v>229.95154366229832</v>
      </c>
      <c r="I160" s="17">
        <f>'Expenditures 2003-04'!H160/'Expenditures 2003-04 Per Pupil'!C160</f>
        <v>904.53967185956139</v>
      </c>
      <c r="J160" s="17">
        <f>'Expenditures 2003-04'!I160/'Expenditures 2003-04 Per Pupil'!C160</f>
        <v>499.37379936984144</v>
      </c>
      <c r="K160" s="17">
        <f>'Expenditures 2003-04'!J160/'Expenditures 2003-04 Per Pupil'!C160</f>
        <v>0</v>
      </c>
      <c r="L160" s="17">
        <f>'Expenditures 2003-04'!K160/'Expenditures 2003-04 Per Pupil'!C160</f>
        <v>690.02340831249523</v>
      </c>
      <c r="M160" s="17">
        <f>'Expenditures 2003-04'!L160/'Expenditures 2003-04 Per Pupil'!C160</f>
        <v>0</v>
      </c>
      <c r="N160" s="17">
        <f>'Expenditures 2003-04'!M160/'Expenditures 2003-04 Per Pupil'!C160</f>
        <v>0</v>
      </c>
      <c r="O160" s="17">
        <f>'Expenditures 2003-04'!N160/'Expenditures 2003-04 Per Pupil'!C160</f>
        <v>0</v>
      </c>
      <c r="P160" s="17">
        <f>'Expenditures 2003-04'!O160/'Expenditures 2003-04 Per Pupil'!C160</f>
        <v>299.92515276892351</v>
      </c>
      <c r="Q160" s="17">
        <f>'Expenditures 2003-04'!P160/'Expenditures 2003-04 Per Pupil'!C160</f>
        <v>0</v>
      </c>
      <c r="R160" s="17">
        <f>'Expenditures 2003-04'!Q160/'Expenditures 2003-04 Per Pupil'!C160</f>
        <v>0</v>
      </c>
      <c r="S160" s="17">
        <f>'Expenditures 2003-04'!R160/'Expenditures 2003-04 Per Pupil'!C160</f>
        <v>0</v>
      </c>
      <c r="T160" s="17">
        <f>'Expenditures 2003-04'!S160/'Expenditures 2003-04 Per Pupil'!C160</f>
        <v>0</v>
      </c>
      <c r="U160" s="17">
        <f>'Expenditures 2003-04'!T160/'Expenditures 2003-04 Per Pupil'!C160</f>
        <v>0</v>
      </c>
      <c r="V160" s="17">
        <f>'Expenditures 2003-04'!U160/'Expenditures 2003-04 Per Pupil'!C160</f>
        <v>0</v>
      </c>
      <c r="W160" s="17">
        <f>'Expenditures 2003-04'!V160/'Expenditures 2003-04 Per Pupil'!C160</f>
        <v>0</v>
      </c>
      <c r="X160" s="17">
        <f>'Expenditures 2003-04'!W160/'Expenditures 2003-04 Per Pupil'!C160</f>
        <v>0</v>
      </c>
      <c r="Y160" s="17">
        <f>'Expenditures 2003-04'!X160/'Expenditures 2003-04 Per Pupil'!C160</f>
        <v>0</v>
      </c>
      <c r="Z160" s="17">
        <f>'Expenditures 2003-04'!Y160/'Expenditures 2003-04 Per Pupil'!C160</f>
        <v>0</v>
      </c>
      <c r="AA160" s="17">
        <f>'Expenditures 2003-04'!Z160/'Expenditures 2003-04 Per Pupil'!C160</f>
        <v>0</v>
      </c>
      <c r="AB160" s="17">
        <f>'Expenditures 2003-04'!AA160/'Expenditures 2003-04 Per Pupil'!C160</f>
        <v>413.60862601969632</v>
      </c>
      <c r="AC160" s="17">
        <f>'Expenditures 2003-04'!AB160/'Expenditures 2003-04 Per Pupil'!C160</f>
        <v>35.338636013462605</v>
      </c>
    </row>
    <row r="161" spans="1:29" x14ac:dyDescent="0.25">
      <c r="A161" s="12" t="s">
        <v>161</v>
      </c>
      <c r="B161" s="11" t="s">
        <v>344</v>
      </c>
      <c r="C161" s="6">
        <v>2066.3802999999998</v>
      </c>
      <c r="D161" s="17">
        <f>'Expenditures 2003-04'!C161/'Expenditures 2003-04 Per Pupil'!C161</f>
        <v>6882.7342333838551</v>
      </c>
      <c r="E161" s="17">
        <f>'Expenditures 2003-04'!D161/'Expenditures 2003-04 Per Pupil'!C161</f>
        <v>6581.459951974959</v>
      </c>
      <c r="F161" s="17">
        <f>'Expenditures 2003-04'!E161/'Expenditures 2003-04 Per Pupil'!C161</f>
        <v>3911.1668844307123</v>
      </c>
      <c r="G161" s="17">
        <f>'Expenditures 2003-04'!F161/'Expenditures 2003-04 Per Pupil'!C161</f>
        <v>272.41638434125605</v>
      </c>
      <c r="H161" s="17">
        <f>'Expenditures 2003-04'!G161/'Expenditures 2003-04 Per Pupil'!C161</f>
        <v>204.41922041165415</v>
      </c>
      <c r="I161" s="17">
        <f>'Expenditures 2003-04'!H161/'Expenditures 2003-04 Per Pupil'!C161</f>
        <v>215.88781600366596</v>
      </c>
      <c r="J161" s="17">
        <f>'Expenditures 2003-04'!I161/'Expenditures 2003-04 Per Pupil'!C161</f>
        <v>320.20291230999447</v>
      </c>
      <c r="K161" s="17">
        <f>'Expenditures 2003-04'!J161/'Expenditures 2003-04 Per Pupil'!C161</f>
        <v>157.90183442999336</v>
      </c>
      <c r="L161" s="17">
        <f>'Expenditures 2003-04'!K161/'Expenditures 2003-04 Per Pupil'!C161</f>
        <v>480.86245789315745</v>
      </c>
      <c r="M161" s="17">
        <f>'Expenditures 2003-04'!L161/'Expenditures 2003-04 Per Pupil'!C161</f>
        <v>509.51945776873697</v>
      </c>
      <c r="N161" s="17">
        <f>'Expenditures 2003-04'!M161/'Expenditures 2003-04 Per Pupil'!C161</f>
        <v>0</v>
      </c>
      <c r="O161" s="17">
        <f>'Expenditures 2003-04'!N161/'Expenditures 2003-04 Per Pupil'!C161</f>
        <v>0</v>
      </c>
      <c r="P161" s="17">
        <f>'Expenditures 2003-04'!O161/'Expenditures 2003-04 Per Pupil'!C161</f>
        <v>459.58028151933121</v>
      </c>
      <c r="Q161" s="17">
        <f>'Expenditures 2003-04'!P161/'Expenditures 2003-04 Per Pupil'!C161</f>
        <v>0</v>
      </c>
      <c r="R161" s="17">
        <f>'Expenditures 2003-04'!Q161/'Expenditures 2003-04 Per Pupil'!C161</f>
        <v>49.502702866456872</v>
      </c>
      <c r="S161" s="17">
        <f>'Expenditures 2003-04'!R161/'Expenditures 2003-04 Per Pupil'!C161</f>
        <v>0</v>
      </c>
      <c r="T161" s="17">
        <f>'Expenditures 2003-04'!S161/'Expenditures 2003-04 Per Pupil'!C161</f>
        <v>0</v>
      </c>
      <c r="U161" s="17">
        <f>'Expenditures 2003-04'!T161/'Expenditures 2003-04 Per Pupil'!C161</f>
        <v>0</v>
      </c>
      <c r="V161" s="17">
        <f>'Expenditures 2003-04'!U161/'Expenditures 2003-04 Per Pupil'!C161</f>
        <v>0</v>
      </c>
      <c r="W161" s="17">
        <f>'Expenditures 2003-04'!V161/'Expenditures 2003-04 Per Pupil'!C161</f>
        <v>0</v>
      </c>
      <c r="X161" s="17">
        <f>'Expenditures 2003-04'!W161/'Expenditures 2003-04 Per Pupil'!C161</f>
        <v>0</v>
      </c>
      <c r="Y161" s="17">
        <f>'Expenditures 2003-04'!X161/'Expenditures 2003-04 Per Pupil'!C161</f>
        <v>0</v>
      </c>
      <c r="Z161" s="17">
        <f>'Expenditures 2003-04'!Y161/'Expenditures 2003-04 Per Pupil'!C161</f>
        <v>0</v>
      </c>
      <c r="AA161" s="17">
        <f>'Expenditures 2003-04'!Z161/'Expenditures 2003-04 Per Pupil'!C161</f>
        <v>0</v>
      </c>
      <c r="AB161" s="17">
        <f>'Expenditures 2003-04'!AA161/'Expenditures 2003-04 Per Pupil'!C161</f>
        <v>301.27428140889651</v>
      </c>
      <c r="AC161" s="17">
        <f>'Expenditures 2003-04'!AB161/'Expenditures 2003-04 Per Pupil'!C161</f>
        <v>589.01998339802219</v>
      </c>
    </row>
    <row r="162" spans="1:29" x14ac:dyDescent="0.25">
      <c r="A162" s="12" t="s">
        <v>162</v>
      </c>
      <c r="B162" s="11" t="s">
        <v>345</v>
      </c>
      <c r="C162" s="6">
        <v>2375.0378999999998</v>
      </c>
      <c r="D162" s="17">
        <f>'Expenditures 2003-04'!C162/'Expenditures 2003-04 Per Pupil'!C162</f>
        <v>6513.4119501840378</v>
      </c>
      <c r="E162" s="17">
        <f>'Expenditures 2003-04'!D162/'Expenditures 2003-04 Per Pupil'!C162</f>
        <v>6155.2986291292445</v>
      </c>
      <c r="F162" s="17">
        <f>'Expenditures 2003-04'!E162/'Expenditures 2003-04 Per Pupil'!C162</f>
        <v>3726.9977923299666</v>
      </c>
      <c r="G162" s="17">
        <f>'Expenditures 2003-04'!F162/'Expenditures 2003-04 Per Pupil'!C162</f>
        <v>236.00375387693813</v>
      </c>
      <c r="H162" s="17">
        <f>'Expenditures 2003-04'!G162/'Expenditures 2003-04 Per Pupil'!C162</f>
        <v>238.23902768035828</v>
      </c>
      <c r="I162" s="17">
        <f>'Expenditures 2003-04'!H162/'Expenditures 2003-04 Per Pupil'!C162</f>
        <v>119.81879531269796</v>
      </c>
      <c r="J162" s="17">
        <f>'Expenditures 2003-04'!I162/'Expenditures 2003-04 Per Pupil'!C162</f>
        <v>306.96710987222565</v>
      </c>
      <c r="K162" s="17">
        <f>'Expenditures 2003-04'!J162/'Expenditures 2003-04 Per Pupil'!C162</f>
        <v>140.06620694347657</v>
      </c>
      <c r="L162" s="17">
        <f>'Expenditures 2003-04'!K162/'Expenditures 2003-04 Per Pupil'!C162</f>
        <v>469.06149160819712</v>
      </c>
      <c r="M162" s="17">
        <f>'Expenditures 2003-04'!L162/'Expenditures 2003-04 Per Pupil'!C162</f>
        <v>461.37423322802562</v>
      </c>
      <c r="N162" s="17">
        <f>'Expenditures 2003-04'!M162/'Expenditures 2003-04 Per Pupil'!C162</f>
        <v>0</v>
      </c>
      <c r="O162" s="17">
        <f>'Expenditures 2003-04'!N162/'Expenditures 2003-04 Per Pupil'!C162</f>
        <v>0</v>
      </c>
      <c r="P162" s="17">
        <f>'Expenditures 2003-04'!O162/'Expenditures 2003-04 Per Pupil'!C162</f>
        <v>370.91451045896997</v>
      </c>
      <c r="Q162" s="17">
        <f>'Expenditures 2003-04'!P162/'Expenditures 2003-04 Per Pupil'!C162</f>
        <v>0</v>
      </c>
      <c r="R162" s="17">
        <f>'Expenditures 2003-04'!Q162/'Expenditures 2003-04 Per Pupil'!C162</f>
        <v>85.855707818388922</v>
      </c>
      <c r="S162" s="17">
        <f>'Expenditures 2003-04'!R162/'Expenditures 2003-04 Per Pupil'!C162</f>
        <v>0</v>
      </c>
      <c r="T162" s="17">
        <f>'Expenditures 2003-04'!S162/'Expenditures 2003-04 Per Pupil'!C162</f>
        <v>0</v>
      </c>
      <c r="U162" s="17">
        <f>'Expenditures 2003-04'!T162/'Expenditures 2003-04 Per Pupil'!C162</f>
        <v>0</v>
      </c>
      <c r="V162" s="17">
        <f>'Expenditures 2003-04'!U162/'Expenditures 2003-04 Per Pupil'!C162</f>
        <v>16.867878192596422</v>
      </c>
      <c r="W162" s="17">
        <f>'Expenditures 2003-04'!V162/'Expenditures 2003-04 Per Pupil'!C162</f>
        <v>0</v>
      </c>
      <c r="X162" s="17">
        <f>'Expenditures 2003-04'!W162/'Expenditures 2003-04 Per Pupil'!C162</f>
        <v>0</v>
      </c>
      <c r="Y162" s="17">
        <f>'Expenditures 2003-04'!X162/'Expenditures 2003-04 Per Pupil'!C162</f>
        <v>0</v>
      </c>
      <c r="Z162" s="17">
        <f>'Expenditures 2003-04'!Y162/'Expenditures 2003-04 Per Pupil'!C162</f>
        <v>0</v>
      </c>
      <c r="AA162" s="17">
        <f>'Expenditures 2003-04'!Z162/'Expenditures 2003-04 Per Pupil'!C162</f>
        <v>0</v>
      </c>
      <c r="AB162" s="17">
        <f>'Expenditures 2003-04'!AA162/'Expenditures 2003-04 Per Pupil'!C162</f>
        <v>341.24544286219606</v>
      </c>
      <c r="AC162" s="17">
        <f>'Expenditures 2003-04'!AB162/'Expenditures 2003-04 Per Pupil'!C162</f>
        <v>10.097102029403406</v>
      </c>
    </row>
    <row r="163" spans="1:29" x14ac:dyDescent="0.25">
      <c r="A163" s="12" t="s">
        <v>163</v>
      </c>
      <c r="B163" s="11" t="s">
        <v>346</v>
      </c>
      <c r="C163" s="6">
        <v>1759.4416999999999</v>
      </c>
      <c r="D163" s="17">
        <f>'Expenditures 2003-04'!C163/'Expenditures 2003-04 Per Pupil'!C163</f>
        <v>7304.2800622492923</v>
      </c>
      <c r="E163" s="17">
        <f>'Expenditures 2003-04'!D163/'Expenditures 2003-04 Per Pupil'!C163</f>
        <v>6665.1578622923398</v>
      </c>
      <c r="F163" s="17">
        <f>'Expenditures 2003-04'!E163/'Expenditures 2003-04 Per Pupil'!C163</f>
        <v>3309.8126922875595</v>
      </c>
      <c r="G163" s="17">
        <f>'Expenditures 2003-04'!F163/'Expenditures 2003-04 Per Pupil'!C163</f>
        <v>296.29677414147915</v>
      </c>
      <c r="H163" s="17">
        <f>'Expenditures 2003-04'!G163/'Expenditures 2003-04 Per Pupil'!C163</f>
        <v>494.23082901809136</v>
      </c>
      <c r="I163" s="17">
        <f>'Expenditures 2003-04'!H163/'Expenditures 2003-04 Per Pupil'!C163</f>
        <v>282.43446770643209</v>
      </c>
      <c r="J163" s="17">
        <f>'Expenditures 2003-04'!I163/'Expenditures 2003-04 Per Pupil'!C163</f>
        <v>423.60125373861496</v>
      </c>
      <c r="K163" s="17">
        <f>'Expenditures 2003-04'!J163/'Expenditures 2003-04 Per Pupil'!C163</f>
        <v>93.522774866595469</v>
      </c>
      <c r="L163" s="17">
        <f>'Expenditures 2003-04'!K163/'Expenditures 2003-04 Per Pupil'!C163</f>
        <v>559.01537402461247</v>
      </c>
      <c r="M163" s="17">
        <f>'Expenditures 2003-04'!L163/'Expenditures 2003-04 Per Pupil'!C163</f>
        <v>545.51351147355444</v>
      </c>
      <c r="N163" s="17">
        <f>'Expenditures 2003-04'!M163/'Expenditures 2003-04 Per Pupil'!C163</f>
        <v>0</v>
      </c>
      <c r="O163" s="17">
        <f>'Expenditures 2003-04'!N163/'Expenditures 2003-04 Per Pupil'!C163</f>
        <v>0</v>
      </c>
      <c r="P163" s="17">
        <f>'Expenditures 2003-04'!O163/'Expenditures 2003-04 Per Pupil'!C163</f>
        <v>545.58854663953912</v>
      </c>
      <c r="Q163" s="17">
        <f>'Expenditures 2003-04'!P163/'Expenditures 2003-04 Per Pupil'!C163</f>
        <v>0</v>
      </c>
      <c r="R163" s="17">
        <f>'Expenditures 2003-04'!Q163/'Expenditures 2003-04 Per Pupil'!C163</f>
        <v>115.14163839586161</v>
      </c>
      <c r="S163" s="17">
        <f>'Expenditures 2003-04'!R163/'Expenditures 2003-04 Per Pupil'!C163</f>
        <v>0</v>
      </c>
      <c r="T163" s="17">
        <f>'Expenditures 2003-04'!S163/'Expenditures 2003-04 Per Pupil'!C163</f>
        <v>0</v>
      </c>
      <c r="U163" s="17">
        <f>'Expenditures 2003-04'!T163/'Expenditures 2003-04 Per Pupil'!C163</f>
        <v>0</v>
      </c>
      <c r="V163" s="17">
        <f>'Expenditures 2003-04'!U163/'Expenditures 2003-04 Per Pupil'!C163</f>
        <v>0</v>
      </c>
      <c r="W163" s="17">
        <f>'Expenditures 2003-04'!V163/'Expenditures 2003-04 Per Pupil'!C163</f>
        <v>0</v>
      </c>
      <c r="X163" s="17">
        <f>'Expenditures 2003-04'!W163/'Expenditures 2003-04 Per Pupil'!C163</f>
        <v>0</v>
      </c>
      <c r="Y163" s="17">
        <f>'Expenditures 2003-04'!X163/'Expenditures 2003-04 Per Pupil'!C163</f>
        <v>0</v>
      </c>
      <c r="Z163" s="17">
        <f>'Expenditures 2003-04'!Y163/'Expenditures 2003-04 Per Pupil'!C163</f>
        <v>142.97503577413221</v>
      </c>
      <c r="AA163" s="17">
        <f>'Expenditures 2003-04'!Z163/'Expenditures 2003-04 Per Pupil'!C163</f>
        <v>0</v>
      </c>
      <c r="AB163" s="17">
        <f>'Expenditures 2003-04'!AA163/'Expenditures 2003-04 Per Pupil'!C163</f>
        <v>496.14716418282006</v>
      </c>
      <c r="AC163" s="17">
        <f>'Expenditures 2003-04'!AB163/'Expenditures 2003-04 Per Pupil'!C163</f>
        <v>10.316340689208401</v>
      </c>
    </row>
    <row r="164" spans="1:29" x14ac:dyDescent="0.25">
      <c r="A164" s="12" t="s">
        <v>164</v>
      </c>
      <c r="B164" s="11" t="s">
        <v>347</v>
      </c>
      <c r="C164" s="6">
        <v>1853.9835</v>
      </c>
      <c r="D164" s="17">
        <f>'Expenditures 2003-04'!C164/'Expenditures 2003-04 Per Pupil'!C164</f>
        <v>7455.9439714538985</v>
      </c>
      <c r="E164" s="17">
        <f>'Expenditures 2003-04'!D164/'Expenditures 2003-04 Per Pupil'!C164</f>
        <v>6999.0150775344009</v>
      </c>
      <c r="F164" s="17">
        <f>'Expenditures 2003-04'!E164/'Expenditures 2003-04 Per Pupil'!C164</f>
        <v>3793.1729004060712</v>
      </c>
      <c r="G164" s="17">
        <f>'Expenditures 2003-04'!F164/'Expenditures 2003-04 Per Pupil'!C164</f>
        <v>226.72909980051062</v>
      </c>
      <c r="H164" s="17">
        <f>'Expenditures 2003-04'!G164/'Expenditures 2003-04 Per Pupil'!C164</f>
        <v>361.74676851223325</v>
      </c>
      <c r="I164" s="17">
        <f>'Expenditures 2003-04'!H164/'Expenditures 2003-04 Per Pupil'!C164</f>
        <v>478.42105930284708</v>
      </c>
      <c r="J164" s="17">
        <f>'Expenditures 2003-04'!I164/'Expenditures 2003-04 Per Pupil'!C164</f>
        <v>331.77669596304389</v>
      </c>
      <c r="K164" s="17">
        <f>'Expenditures 2003-04'!J164/'Expenditures 2003-04 Per Pupil'!C164</f>
        <v>75.27133871471888</v>
      </c>
      <c r="L164" s="17">
        <f>'Expenditures 2003-04'!K164/'Expenditures 2003-04 Per Pupil'!C164</f>
        <v>646.59150957923839</v>
      </c>
      <c r="M164" s="17">
        <f>'Expenditures 2003-04'!L164/'Expenditures 2003-04 Per Pupil'!C164</f>
        <v>497.33055876710876</v>
      </c>
      <c r="N164" s="17">
        <f>'Expenditures 2003-04'!M164/'Expenditures 2003-04 Per Pupil'!C164</f>
        <v>124.70705915128154</v>
      </c>
      <c r="O164" s="17">
        <f>'Expenditures 2003-04'!N164/'Expenditures 2003-04 Per Pupil'!C164</f>
        <v>0</v>
      </c>
      <c r="P164" s="17">
        <f>'Expenditures 2003-04'!O164/'Expenditures 2003-04 Per Pupil'!C164</f>
        <v>378.65655762308563</v>
      </c>
      <c r="Q164" s="17">
        <f>'Expenditures 2003-04'!P164/'Expenditures 2003-04 Per Pupil'!C164</f>
        <v>0</v>
      </c>
      <c r="R164" s="17">
        <f>'Expenditures 2003-04'!Q164/'Expenditures 2003-04 Per Pupil'!C164</f>
        <v>84.611529714261209</v>
      </c>
      <c r="S164" s="17">
        <f>'Expenditures 2003-04'!R164/'Expenditures 2003-04 Per Pupil'!C164</f>
        <v>0</v>
      </c>
      <c r="T164" s="17">
        <f>'Expenditures 2003-04'!S164/'Expenditures 2003-04 Per Pupil'!C164</f>
        <v>0</v>
      </c>
      <c r="U164" s="17">
        <f>'Expenditures 2003-04'!T164/'Expenditures 2003-04 Per Pupil'!C164</f>
        <v>0</v>
      </c>
      <c r="V164" s="17">
        <f>'Expenditures 2003-04'!U164/'Expenditures 2003-04 Per Pupil'!C164</f>
        <v>0</v>
      </c>
      <c r="W164" s="17">
        <f>'Expenditures 2003-04'!V164/'Expenditures 2003-04 Per Pupil'!C164</f>
        <v>0</v>
      </c>
      <c r="X164" s="17">
        <f>'Expenditures 2003-04'!W164/'Expenditures 2003-04 Per Pupil'!C164</f>
        <v>0</v>
      </c>
      <c r="Y164" s="17">
        <f>'Expenditures 2003-04'!X164/'Expenditures 2003-04 Per Pupil'!C164</f>
        <v>0</v>
      </c>
      <c r="Z164" s="17">
        <f>'Expenditures 2003-04'!Y164/'Expenditures 2003-04 Per Pupil'!C164</f>
        <v>107.89126764073143</v>
      </c>
      <c r="AA164" s="17">
        <f>'Expenditures 2003-04'!Z164/'Expenditures 2003-04 Per Pupil'!C164</f>
        <v>0</v>
      </c>
      <c r="AB164" s="17">
        <f>'Expenditures 2003-04'!AA164/'Expenditures 2003-04 Per Pupil'!C164</f>
        <v>349.03762627876677</v>
      </c>
      <c r="AC164" s="17">
        <f>'Expenditures 2003-04'!AB164/'Expenditures 2003-04 Per Pupil'!C164</f>
        <v>236.31073307826094</v>
      </c>
    </row>
    <row r="165" spans="1:29" x14ac:dyDescent="0.25">
      <c r="A165" s="12" t="s">
        <v>165</v>
      </c>
      <c r="B165" s="11" t="s">
        <v>348</v>
      </c>
      <c r="C165" s="6">
        <v>1411.4763</v>
      </c>
      <c r="D165" s="17">
        <f>'Expenditures 2003-04'!C165/'Expenditures 2003-04 Per Pupil'!C165</f>
        <v>6959.3199616600004</v>
      </c>
      <c r="E165" s="17">
        <f>'Expenditures 2003-04'!D165/'Expenditures 2003-04 Per Pupil'!C165</f>
        <v>6534.7265271120732</v>
      </c>
      <c r="F165" s="17">
        <f>'Expenditures 2003-04'!E165/'Expenditures 2003-04 Per Pupil'!C165</f>
        <v>3932.5503942219925</v>
      </c>
      <c r="G165" s="17">
        <f>'Expenditures 2003-04'!F165/'Expenditures 2003-04 Per Pupil'!C165</f>
        <v>166.13932518739421</v>
      </c>
      <c r="H165" s="17">
        <f>'Expenditures 2003-04'!G165/'Expenditures 2003-04 Per Pupil'!C165</f>
        <v>207.16701371464757</v>
      </c>
      <c r="I165" s="17">
        <f>'Expenditures 2003-04'!H165/'Expenditures 2003-04 Per Pupil'!C165</f>
        <v>199.00813070683512</v>
      </c>
      <c r="J165" s="17">
        <f>'Expenditures 2003-04'!I165/'Expenditures 2003-04 Per Pupil'!C165</f>
        <v>372.48602048791037</v>
      </c>
      <c r="K165" s="17">
        <f>'Expenditures 2003-04'!J165/'Expenditures 2003-04 Per Pupil'!C165</f>
        <v>89.776704008420126</v>
      </c>
      <c r="L165" s="17">
        <f>'Expenditures 2003-04'!K165/'Expenditures 2003-04 Per Pupil'!C165</f>
        <v>492.12821355909415</v>
      </c>
      <c r="M165" s="17">
        <f>'Expenditures 2003-04'!L165/'Expenditures 2003-04 Per Pupil'!C165</f>
        <v>467.09740716156551</v>
      </c>
      <c r="N165" s="17">
        <f>'Expenditures 2003-04'!M165/'Expenditures 2003-04 Per Pupil'!C165</f>
        <v>82.86011603595469</v>
      </c>
      <c r="O165" s="17">
        <f>'Expenditures 2003-04'!N165/'Expenditures 2003-04 Per Pupil'!C165</f>
        <v>0</v>
      </c>
      <c r="P165" s="17">
        <f>'Expenditures 2003-04'!O165/'Expenditures 2003-04 Per Pupil'!C165</f>
        <v>459.48627688612271</v>
      </c>
      <c r="Q165" s="17">
        <f>'Expenditures 2003-04'!P165/'Expenditures 2003-04 Per Pupil'!C165</f>
        <v>0</v>
      </c>
      <c r="R165" s="17">
        <f>'Expenditures 2003-04'!Q165/'Expenditures 2003-04 Per Pupil'!C165</f>
        <v>66.026925142136648</v>
      </c>
      <c r="S165" s="17">
        <f>'Expenditures 2003-04'!R165/'Expenditures 2003-04 Per Pupil'!C165</f>
        <v>0</v>
      </c>
      <c r="T165" s="17">
        <f>'Expenditures 2003-04'!S165/'Expenditures 2003-04 Per Pupil'!C165</f>
        <v>0</v>
      </c>
      <c r="U165" s="17">
        <f>'Expenditures 2003-04'!T165/'Expenditures 2003-04 Per Pupil'!C165</f>
        <v>0</v>
      </c>
      <c r="V165" s="17">
        <f>'Expenditures 2003-04'!U165/'Expenditures 2003-04 Per Pupil'!C165</f>
        <v>0</v>
      </c>
      <c r="W165" s="17">
        <f>'Expenditures 2003-04'!V165/'Expenditures 2003-04 Per Pupil'!C165</f>
        <v>0</v>
      </c>
      <c r="X165" s="17">
        <f>'Expenditures 2003-04'!W165/'Expenditures 2003-04 Per Pupil'!C165</f>
        <v>0</v>
      </c>
      <c r="Y165" s="17">
        <f>'Expenditures 2003-04'!X165/'Expenditures 2003-04 Per Pupil'!C165</f>
        <v>0</v>
      </c>
      <c r="Z165" s="17">
        <f>'Expenditures 2003-04'!Y165/'Expenditures 2003-04 Per Pupil'!C165</f>
        <v>56.967970344241699</v>
      </c>
      <c r="AA165" s="17">
        <f>'Expenditures 2003-04'!Z165/'Expenditures 2003-04 Per Pupil'!C165</f>
        <v>0</v>
      </c>
      <c r="AB165" s="17">
        <f>'Expenditures 2003-04'!AA165/'Expenditures 2003-04 Per Pupil'!C165</f>
        <v>367.62546420368517</v>
      </c>
      <c r="AC165" s="17">
        <f>'Expenditures 2003-04'!AB165/'Expenditures 2003-04 Per Pupil'!C165</f>
        <v>9.838634910129203</v>
      </c>
    </row>
    <row r="166" spans="1:29" x14ac:dyDescent="0.25">
      <c r="A166" s="12" t="s">
        <v>166</v>
      </c>
      <c r="B166" s="11" t="s">
        <v>349</v>
      </c>
      <c r="C166" s="6">
        <v>2138.4195</v>
      </c>
      <c r="D166" s="17">
        <f>'Expenditures 2003-04'!C166/'Expenditures 2003-04 Per Pupil'!C166</f>
        <v>7818.2562542101778</v>
      </c>
      <c r="E166" s="17">
        <f>'Expenditures 2003-04'!D166/'Expenditures 2003-04 Per Pupil'!C166</f>
        <v>7323.4094900462705</v>
      </c>
      <c r="F166" s="17">
        <f>'Expenditures 2003-04'!E166/'Expenditures 2003-04 Per Pupil'!C166</f>
        <v>4342.0325151355946</v>
      </c>
      <c r="G166" s="17">
        <f>'Expenditures 2003-04'!F166/'Expenditures 2003-04 Per Pupil'!C166</f>
        <v>240.97619293127471</v>
      </c>
      <c r="H166" s="17">
        <f>'Expenditures 2003-04'!G166/'Expenditures 2003-04 Per Pupil'!C166</f>
        <v>160.31867460991634</v>
      </c>
      <c r="I166" s="17">
        <f>'Expenditures 2003-04'!H166/'Expenditures 2003-04 Per Pupil'!C166</f>
        <v>346.98886256882713</v>
      </c>
      <c r="J166" s="17">
        <f>'Expenditures 2003-04'!I166/'Expenditures 2003-04 Per Pupil'!C166</f>
        <v>361.77440394646607</v>
      </c>
      <c r="K166" s="17">
        <f>'Expenditures 2003-04'!J166/'Expenditures 2003-04 Per Pupil'!C166</f>
        <v>88.558278672636504</v>
      </c>
      <c r="L166" s="17">
        <f>'Expenditures 2003-04'!K166/'Expenditures 2003-04 Per Pupil'!C166</f>
        <v>620.22753253045062</v>
      </c>
      <c r="M166" s="17">
        <f>'Expenditures 2003-04'!L166/'Expenditures 2003-04 Per Pupil'!C166</f>
        <v>531.71029818985471</v>
      </c>
      <c r="N166" s="17">
        <f>'Expenditures 2003-04'!M166/'Expenditures 2003-04 Per Pupil'!C166</f>
        <v>59.748047565035769</v>
      </c>
      <c r="O166" s="17">
        <f>'Expenditures 2003-04'!N166/'Expenditures 2003-04 Per Pupil'!C166</f>
        <v>0</v>
      </c>
      <c r="P166" s="17">
        <f>'Expenditures 2003-04'!O166/'Expenditures 2003-04 Per Pupil'!C166</f>
        <v>482.42918192618424</v>
      </c>
      <c r="Q166" s="17">
        <f>'Expenditures 2003-04'!P166/'Expenditures 2003-04 Per Pupil'!C166</f>
        <v>0</v>
      </c>
      <c r="R166" s="17">
        <f>'Expenditures 2003-04'!Q166/'Expenditures 2003-04 Per Pupil'!C166</f>
        <v>88.645501970029727</v>
      </c>
      <c r="S166" s="17">
        <f>'Expenditures 2003-04'!R166/'Expenditures 2003-04 Per Pupil'!C166</f>
        <v>0</v>
      </c>
      <c r="T166" s="17">
        <f>'Expenditures 2003-04'!S166/'Expenditures 2003-04 Per Pupil'!C166</f>
        <v>0</v>
      </c>
      <c r="U166" s="17">
        <f>'Expenditures 2003-04'!T166/'Expenditures 2003-04 Per Pupil'!C166</f>
        <v>0</v>
      </c>
      <c r="V166" s="17">
        <f>'Expenditures 2003-04'!U166/'Expenditures 2003-04 Per Pupil'!C166</f>
        <v>0</v>
      </c>
      <c r="W166" s="17">
        <f>'Expenditures 2003-04'!V166/'Expenditures 2003-04 Per Pupil'!C166</f>
        <v>0</v>
      </c>
      <c r="X166" s="17">
        <f>'Expenditures 2003-04'!W166/'Expenditures 2003-04 Per Pupil'!C166</f>
        <v>0</v>
      </c>
      <c r="Y166" s="17">
        <f>'Expenditures 2003-04'!X166/'Expenditures 2003-04 Per Pupil'!C166</f>
        <v>0</v>
      </c>
      <c r="Z166" s="17">
        <f>'Expenditures 2003-04'!Y166/'Expenditures 2003-04 Per Pupil'!C166</f>
        <v>0</v>
      </c>
      <c r="AA166" s="17">
        <f>'Expenditures 2003-04'!Z166/'Expenditures 2003-04 Per Pupil'!C166</f>
        <v>0</v>
      </c>
      <c r="AB166" s="17">
        <f>'Expenditures 2003-04'!AA166/'Expenditures 2003-04 Per Pupil'!C166</f>
        <v>494.84676416390704</v>
      </c>
      <c r="AC166" s="17">
        <f>'Expenditures 2003-04'!AB166/'Expenditures 2003-04 Per Pupil'!C166</f>
        <v>489.81488898693635</v>
      </c>
    </row>
    <row r="167" spans="1:29" x14ac:dyDescent="0.25">
      <c r="A167" s="12" t="s">
        <v>167</v>
      </c>
      <c r="B167" s="11" t="s">
        <v>350</v>
      </c>
      <c r="C167" s="6">
        <v>1051.6676</v>
      </c>
      <c r="D167" s="17">
        <f>'Expenditures 2003-04'!C167/'Expenditures 2003-04 Per Pupil'!C167</f>
        <v>8063.2288757398255</v>
      </c>
      <c r="E167" s="17">
        <f>'Expenditures 2003-04'!D167/'Expenditures 2003-04 Per Pupil'!C167</f>
        <v>7614.4030775503588</v>
      </c>
      <c r="F167" s="17">
        <f>'Expenditures 2003-04'!E167/'Expenditures 2003-04 Per Pupil'!C167</f>
        <v>4197.4870672064071</v>
      </c>
      <c r="G167" s="17">
        <f>'Expenditures 2003-04'!F167/'Expenditures 2003-04 Per Pupil'!C167</f>
        <v>272.8246548624299</v>
      </c>
      <c r="H167" s="17">
        <f>'Expenditures 2003-04'!G167/'Expenditures 2003-04 Per Pupil'!C167</f>
        <v>101.72341526923526</v>
      </c>
      <c r="I167" s="17">
        <f>'Expenditures 2003-04'!H167/'Expenditures 2003-04 Per Pupil'!C167</f>
        <v>998.94421012875171</v>
      </c>
      <c r="J167" s="17">
        <f>'Expenditures 2003-04'!I167/'Expenditures 2003-04 Per Pupil'!C167</f>
        <v>309.76446360047606</v>
      </c>
      <c r="K167" s="17">
        <f>'Expenditures 2003-04'!J167/'Expenditures 2003-04 Per Pupil'!C167</f>
        <v>45.542422339530091</v>
      </c>
      <c r="L167" s="17">
        <f>'Expenditures 2003-04'!K167/'Expenditures 2003-04 Per Pupil'!C167</f>
        <v>589.23952777474551</v>
      </c>
      <c r="M167" s="17">
        <f>'Expenditures 2003-04'!L167/'Expenditures 2003-04 Per Pupil'!C167</f>
        <v>711.97998302885821</v>
      </c>
      <c r="N167" s="17">
        <f>'Expenditures 2003-04'!M167/'Expenditures 2003-04 Per Pupil'!C167</f>
        <v>0</v>
      </c>
      <c r="O167" s="17">
        <f>'Expenditures 2003-04'!N167/'Expenditures 2003-04 Per Pupil'!C167</f>
        <v>0</v>
      </c>
      <c r="P167" s="17">
        <f>'Expenditures 2003-04'!O167/'Expenditures 2003-04 Per Pupil'!C167</f>
        <v>386.89733333992604</v>
      </c>
      <c r="Q167" s="17">
        <f>'Expenditures 2003-04'!P167/'Expenditures 2003-04 Per Pupil'!C167</f>
        <v>0</v>
      </c>
      <c r="R167" s="17">
        <f>'Expenditures 2003-04'!Q167/'Expenditures 2003-04 Per Pupil'!C167</f>
        <v>0</v>
      </c>
      <c r="S167" s="17">
        <f>'Expenditures 2003-04'!R167/'Expenditures 2003-04 Per Pupil'!C167</f>
        <v>0</v>
      </c>
      <c r="T167" s="17">
        <f>'Expenditures 2003-04'!S167/'Expenditures 2003-04 Per Pupil'!C167</f>
        <v>0</v>
      </c>
      <c r="U167" s="17">
        <f>'Expenditures 2003-04'!T167/'Expenditures 2003-04 Per Pupil'!C167</f>
        <v>0</v>
      </c>
      <c r="V167" s="17">
        <f>'Expenditures 2003-04'!U167/'Expenditures 2003-04 Per Pupil'!C167</f>
        <v>0</v>
      </c>
      <c r="W167" s="17">
        <f>'Expenditures 2003-04'!V167/'Expenditures 2003-04 Per Pupil'!C167</f>
        <v>0</v>
      </c>
      <c r="X167" s="17">
        <f>'Expenditures 2003-04'!W167/'Expenditures 2003-04 Per Pupil'!C167</f>
        <v>0</v>
      </c>
      <c r="Y167" s="17">
        <f>'Expenditures 2003-04'!X167/'Expenditures 2003-04 Per Pupil'!C167</f>
        <v>161.66766000968369</v>
      </c>
      <c r="Z167" s="17">
        <f>'Expenditures 2003-04'!Y167/'Expenditures 2003-04 Per Pupil'!C167</f>
        <v>0</v>
      </c>
      <c r="AA167" s="17">
        <f>'Expenditures 2003-04'!Z167/'Expenditures 2003-04 Per Pupil'!C167</f>
        <v>0</v>
      </c>
      <c r="AB167" s="17">
        <f>'Expenditures 2003-04'!AA167/'Expenditures 2003-04 Per Pupil'!C167</f>
        <v>287.15813817978227</v>
      </c>
      <c r="AC167" s="17">
        <f>'Expenditures 2003-04'!AB167/'Expenditures 2003-04 Per Pupil'!C167</f>
        <v>189.73036727574379</v>
      </c>
    </row>
    <row r="168" spans="1:29" x14ac:dyDescent="0.25">
      <c r="A168" s="12" t="s">
        <v>168</v>
      </c>
      <c r="B168" s="11" t="s">
        <v>351</v>
      </c>
      <c r="C168" s="6">
        <v>10172.496999999999</v>
      </c>
      <c r="D168" s="17">
        <f>'Expenditures 2003-04'!C168/'Expenditures 2003-04 Per Pupil'!C168</f>
        <v>6474.3483787707191</v>
      </c>
      <c r="E168" s="17">
        <f>'Expenditures 2003-04'!D168/'Expenditures 2003-04 Per Pupil'!C168</f>
        <v>5948.3085735980067</v>
      </c>
      <c r="F168" s="17">
        <f>'Expenditures 2003-04'!E168/'Expenditures 2003-04 Per Pupil'!C168</f>
        <v>3694.9083376480721</v>
      </c>
      <c r="G168" s="17">
        <f>'Expenditures 2003-04'!F168/'Expenditures 2003-04 Per Pupil'!C168</f>
        <v>126.1602878821198</v>
      </c>
      <c r="H168" s="17">
        <f>'Expenditures 2003-04'!G168/'Expenditures 2003-04 Per Pupil'!C168</f>
        <v>190.5737322901152</v>
      </c>
      <c r="I168" s="17">
        <f>'Expenditures 2003-04'!H168/'Expenditures 2003-04 Per Pupil'!C168</f>
        <v>60.114673909463917</v>
      </c>
      <c r="J168" s="17">
        <f>'Expenditures 2003-04'!I168/'Expenditures 2003-04 Per Pupil'!C168</f>
        <v>266.43875343487446</v>
      </c>
      <c r="K168" s="17">
        <f>'Expenditures 2003-04'!J168/'Expenditures 2003-04 Per Pupil'!C168</f>
        <v>94.144433760953675</v>
      </c>
      <c r="L168" s="17">
        <f>'Expenditures 2003-04'!K168/'Expenditures 2003-04 Per Pupil'!C168</f>
        <v>575.8828604225688</v>
      </c>
      <c r="M168" s="17">
        <f>'Expenditures 2003-04'!L168/'Expenditures 2003-04 Per Pupil'!C168</f>
        <v>423.93059442534121</v>
      </c>
      <c r="N168" s="17">
        <f>'Expenditures 2003-04'!M168/'Expenditures 2003-04 Per Pupil'!C168</f>
        <v>0</v>
      </c>
      <c r="O168" s="17">
        <f>'Expenditures 2003-04'!N168/'Expenditures 2003-04 Per Pupil'!C168</f>
        <v>0</v>
      </c>
      <c r="P168" s="17">
        <f>'Expenditures 2003-04'!O168/'Expenditures 2003-04 Per Pupil'!C168</f>
        <v>441.29754965767012</v>
      </c>
      <c r="Q168" s="17">
        <f>'Expenditures 2003-04'!P168/'Expenditures 2003-04 Per Pupil'!C168</f>
        <v>0</v>
      </c>
      <c r="R168" s="17">
        <f>'Expenditures 2003-04'!Q168/'Expenditures 2003-04 Per Pupil'!C168</f>
        <v>74.857350166827288</v>
      </c>
      <c r="S168" s="17">
        <f>'Expenditures 2003-04'!R168/'Expenditures 2003-04 Per Pupil'!C168</f>
        <v>0</v>
      </c>
      <c r="T168" s="17">
        <f>'Expenditures 2003-04'!S168/'Expenditures 2003-04 Per Pupil'!C168</f>
        <v>0</v>
      </c>
      <c r="U168" s="17">
        <f>'Expenditures 2003-04'!T168/'Expenditures 2003-04 Per Pupil'!C168</f>
        <v>0</v>
      </c>
      <c r="V168" s="17">
        <f>'Expenditures 2003-04'!U168/'Expenditures 2003-04 Per Pupil'!C168</f>
        <v>0</v>
      </c>
      <c r="W168" s="17">
        <f>'Expenditures 2003-04'!V168/'Expenditures 2003-04 Per Pupil'!C168</f>
        <v>0</v>
      </c>
      <c r="X168" s="17">
        <f>'Expenditures 2003-04'!W168/'Expenditures 2003-04 Per Pupil'!C168</f>
        <v>0</v>
      </c>
      <c r="Y168" s="17">
        <f>'Expenditures 2003-04'!X168/'Expenditures 2003-04 Per Pupil'!C168</f>
        <v>13.473689891478957</v>
      </c>
      <c r="Z168" s="17">
        <f>'Expenditures 2003-04'!Y168/'Expenditures 2003-04 Per Pupil'!C168</f>
        <v>63.471571434230952</v>
      </c>
      <c r="AA168" s="17">
        <f>'Expenditures 2003-04'!Z168/'Expenditures 2003-04 Per Pupil'!C168</f>
        <v>0</v>
      </c>
      <c r="AB168" s="17">
        <f>'Expenditures 2003-04'!AA168/'Expenditures 2003-04 Per Pupil'!C168</f>
        <v>449.0945438470024</v>
      </c>
      <c r="AC168" s="17">
        <f>'Expenditures 2003-04'!AB168/'Expenditures 2003-04 Per Pupil'!C168</f>
        <v>459.00617124782644</v>
      </c>
    </row>
    <row r="169" spans="1:29" x14ac:dyDescent="0.25">
      <c r="A169" s="12" t="s">
        <v>169</v>
      </c>
      <c r="B169" s="11" t="s">
        <v>352</v>
      </c>
      <c r="C169" s="6">
        <v>1681.0699</v>
      </c>
      <c r="D169" s="17">
        <f>'Expenditures 2003-04'!C169/'Expenditures 2003-04 Per Pupil'!C169</f>
        <v>7068.3728499332483</v>
      </c>
      <c r="E169" s="17">
        <f>'Expenditures 2003-04'!D169/'Expenditures 2003-04 Per Pupil'!C169</f>
        <v>6826.2021763639932</v>
      </c>
      <c r="F169" s="17">
        <f>'Expenditures 2003-04'!E169/'Expenditures 2003-04 Per Pupil'!C169</f>
        <v>3799.9667830588128</v>
      </c>
      <c r="G169" s="17">
        <f>'Expenditures 2003-04'!F169/'Expenditures 2003-04 Per Pupil'!C169</f>
        <v>127.35534078624572</v>
      </c>
      <c r="H169" s="17">
        <f>'Expenditures 2003-04'!G169/'Expenditures 2003-04 Per Pupil'!C169</f>
        <v>255.03182824224027</v>
      </c>
      <c r="I169" s="17">
        <f>'Expenditures 2003-04'!H169/'Expenditures 2003-04 Per Pupil'!C169</f>
        <v>450.95519228557953</v>
      </c>
      <c r="J169" s="17">
        <f>'Expenditures 2003-04'!I169/'Expenditures 2003-04 Per Pupil'!C169</f>
        <v>383.0368029312761</v>
      </c>
      <c r="K169" s="17">
        <f>'Expenditures 2003-04'!J169/'Expenditures 2003-04 Per Pupil'!C169</f>
        <v>101.63221648308615</v>
      </c>
      <c r="L169" s="17">
        <f>'Expenditures 2003-04'!K169/'Expenditures 2003-04 Per Pupil'!C169</f>
        <v>493.47513747048828</v>
      </c>
      <c r="M169" s="17">
        <f>'Expenditures 2003-04'!L169/'Expenditures 2003-04 Per Pupil'!C169</f>
        <v>421.71905522786409</v>
      </c>
      <c r="N169" s="17">
        <f>'Expenditures 2003-04'!M169/'Expenditures 2003-04 Per Pupil'!C169</f>
        <v>198.99921472628833</v>
      </c>
      <c r="O169" s="17">
        <f>'Expenditures 2003-04'!N169/'Expenditures 2003-04 Per Pupil'!C169</f>
        <v>0</v>
      </c>
      <c r="P169" s="17">
        <f>'Expenditures 2003-04'!O169/'Expenditures 2003-04 Per Pupil'!C169</f>
        <v>466.16824797112844</v>
      </c>
      <c r="Q169" s="17">
        <f>'Expenditures 2003-04'!P169/'Expenditures 2003-04 Per Pupil'!C169</f>
        <v>0</v>
      </c>
      <c r="R169" s="17">
        <f>'Expenditures 2003-04'!Q169/'Expenditures 2003-04 Per Pupil'!C169</f>
        <v>127.86235718098338</v>
      </c>
      <c r="S169" s="17">
        <f>'Expenditures 2003-04'!R169/'Expenditures 2003-04 Per Pupil'!C169</f>
        <v>0</v>
      </c>
      <c r="T169" s="17">
        <f>'Expenditures 2003-04'!S169/'Expenditures 2003-04 Per Pupil'!C169</f>
        <v>0</v>
      </c>
      <c r="U169" s="17">
        <f>'Expenditures 2003-04'!T169/'Expenditures 2003-04 Per Pupil'!C169</f>
        <v>0</v>
      </c>
      <c r="V169" s="17">
        <f>'Expenditures 2003-04'!U169/'Expenditures 2003-04 Per Pupil'!C169</f>
        <v>0</v>
      </c>
      <c r="W169" s="17">
        <f>'Expenditures 2003-04'!V169/'Expenditures 2003-04 Per Pupil'!C169</f>
        <v>0</v>
      </c>
      <c r="X169" s="17">
        <f>'Expenditures 2003-04'!W169/'Expenditures 2003-04 Per Pupil'!C169</f>
        <v>0</v>
      </c>
      <c r="Y169" s="17">
        <f>'Expenditures 2003-04'!X169/'Expenditures 2003-04 Per Pupil'!C169</f>
        <v>0</v>
      </c>
      <c r="Z169" s="17">
        <f>'Expenditures 2003-04'!Y169/'Expenditures 2003-04 Per Pupil'!C169</f>
        <v>0</v>
      </c>
      <c r="AA169" s="17">
        <f>'Expenditures 2003-04'!Z169/'Expenditures 2003-04 Per Pupil'!C169</f>
        <v>0</v>
      </c>
      <c r="AB169" s="17">
        <f>'Expenditures 2003-04'!AA169/'Expenditures 2003-04 Per Pupil'!C169</f>
        <v>242.17067356925492</v>
      </c>
      <c r="AC169" s="17">
        <f>'Expenditures 2003-04'!AB169/'Expenditures 2003-04 Per Pupil'!C169</f>
        <v>687.23834148716833</v>
      </c>
    </row>
    <row r="170" spans="1:29" x14ac:dyDescent="0.25">
      <c r="A170" s="12" t="s">
        <v>170</v>
      </c>
      <c r="B170" s="11" t="s">
        <v>353</v>
      </c>
      <c r="C170" s="6">
        <v>2284.0001000000002</v>
      </c>
      <c r="D170" s="17">
        <f>'Expenditures 2003-04'!C170/'Expenditures 2003-04 Per Pupil'!C170</f>
        <v>9929.5987990543417</v>
      </c>
      <c r="E170" s="17">
        <f>'Expenditures 2003-04'!D170/'Expenditures 2003-04 Per Pupil'!C170</f>
        <v>7222.2707871159892</v>
      </c>
      <c r="F170" s="17">
        <f>'Expenditures 2003-04'!E170/'Expenditures 2003-04 Per Pupil'!C170</f>
        <v>4175.2466648315822</v>
      </c>
      <c r="G170" s="17">
        <f>'Expenditures 2003-04'!F170/'Expenditures 2003-04 Per Pupil'!C170</f>
        <v>222.34868991468079</v>
      </c>
      <c r="H170" s="17">
        <f>'Expenditures 2003-04'!G170/'Expenditures 2003-04 Per Pupil'!C170</f>
        <v>403.59834047292725</v>
      </c>
      <c r="I170" s="17">
        <f>'Expenditures 2003-04'!H170/'Expenditures 2003-04 Per Pupil'!C170</f>
        <v>171.940132577052</v>
      </c>
      <c r="J170" s="17">
        <f>'Expenditures 2003-04'!I170/'Expenditures 2003-04 Per Pupil'!C170</f>
        <v>414.15035402143803</v>
      </c>
      <c r="K170" s="17">
        <f>'Expenditures 2003-04'!J170/'Expenditures 2003-04 Per Pupil'!C170</f>
        <v>61.754865947685374</v>
      </c>
      <c r="L170" s="17">
        <f>'Expenditures 2003-04'!K170/'Expenditures 2003-04 Per Pupil'!C170</f>
        <v>514.61240741626932</v>
      </c>
      <c r="M170" s="17">
        <f>'Expenditures 2003-04'!L170/'Expenditures 2003-04 Per Pupil'!C170</f>
        <v>608.90310381334916</v>
      </c>
      <c r="N170" s="17">
        <f>'Expenditures 2003-04'!M170/'Expenditures 2003-04 Per Pupil'!C170</f>
        <v>0</v>
      </c>
      <c r="O170" s="17">
        <f>'Expenditures 2003-04'!N170/'Expenditures 2003-04 Per Pupil'!C170</f>
        <v>0</v>
      </c>
      <c r="P170" s="17">
        <f>'Expenditures 2003-04'!O170/'Expenditures 2003-04 Per Pupil'!C170</f>
        <v>543.77507251422628</v>
      </c>
      <c r="Q170" s="17">
        <f>'Expenditures 2003-04'!P170/'Expenditures 2003-04 Per Pupil'!C170</f>
        <v>0.2476357159529021</v>
      </c>
      <c r="R170" s="17">
        <f>'Expenditures 2003-04'!Q170/'Expenditures 2003-04 Per Pupil'!C170</f>
        <v>105.69351989082662</v>
      </c>
      <c r="S170" s="17">
        <f>'Expenditures 2003-04'!R170/'Expenditures 2003-04 Per Pupil'!C170</f>
        <v>0</v>
      </c>
      <c r="T170" s="17">
        <f>'Expenditures 2003-04'!S170/'Expenditures 2003-04 Per Pupil'!C170</f>
        <v>0</v>
      </c>
      <c r="U170" s="17">
        <f>'Expenditures 2003-04'!T170/'Expenditures 2003-04 Per Pupil'!C170</f>
        <v>0</v>
      </c>
      <c r="V170" s="17">
        <f>'Expenditures 2003-04'!U170/'Expenditures 2003-04 Per Pupil'!C170</f>
        <v>0</v>
      </c>
      <c r="W170" s="17">
        <f>'Expenditures 2003-04'!V170/'Expenditures 2003-04 Per Pupil'!C170</f>
        <v>0</v>
      </c>
      <c r="X170" s="17">
        <f>'Expenditures 2003-04'!W170/'Expenditures 2003-04 Per Pupil'!C170</f>
        <v>0</v>
      </c>
      <c r="Y170" s="17">
        <f>'Expenditures 2003-04'!X170/'Expenditures 2003-04 Per Pupil'!C170</f>
        <v>126.3848368482996</v>
      </c>
      <c r="Z170" s="17">
        <f>'Expenditures 2003-04'!Y170/'Expenditures 2003-04 Per Pupil'!C170</f>
        <v>0</v>
      </c>
      <c r="AA170" s="17">
        <f>'Expenditures 2003-04'!Z170/'Expenditures 2003-04 Per Pupil'!C170</f>
        <v>0</v>
      </c>
      <c r="AB170" s="17">
        <f>'Expenditures 2003-04'!AA170/'Expenditures 2003-04 Per Pupil'!C170</f>
        <v>2580.9431750900535</v>
      </c>
      <c r="AC170" s="17">
        <f>'Expenditures 2003-04'!AB170/'Expenditures 2003-04 Per Pupil'!C170</f>
        <v>506.21819149657648</v>
      </c>
    </row>
    <row r="171" spans="1:29" x14ac:dyDescent="0.25">
      <c r="A171" s="12" t="s">
        <v>171</v>
      </c>
      <c r="B171" s="11" t="s">
        <v>354</v>
      </c>
      <c r="C171" s="6">
        <v>1725.8415</v>
      </c>
      <c r="D171" s="17">
        <f>'Expenditures 2003-04'!C171/'Expenditures 2003-04 Per Pupil'!C171</f>
        <v>6753.3788473622872</v>
      </c>
      <c r="E171" s="17">
        <f>'Expenditures 2003-04'!D171/'Expenditures 2003-04 Per Pupil'!C171</f>
        <v>6446.560254809031</v>
      </c>
      <c r="F171" s="17">
        <f>'Expenditures 2003-04'!E171/'Expenditures 2003-04 Per Pupil'!C171</f>
        <v>3378.4606581774747</v>
      </c>
      <c r="G171" s="17">
        <f>'Expenditures 2003-04'!F171/'Expenditures 2003-04 Per Pupil'!C171</f>
        <v>252.39193170404118</v>
      </c>
      <c r="H171" s="17">
        <f>'Expenditures 2003-04'!G171/'Expenditures 2003-04 Per Pupil'!C171</f>
        <v>332.87512787240308</v>
      </c>
      <c r="I171" s="17">
        <f>'Expenditures 2003-04'!H171/'Expenditures 2003-04 Per Pupil'!C171</f>
        <v>269.88489383295047</v>
      </c>
      <c r="J171" s="17">
        <f>'Expenditures 2003-04'!I171/'Expenditures 2003-04 Per Pupil'!C171</f>
        <v>337.71801176411623</v>
      </c>
      <c r="K171" s="17">
        <f>'Expenditures 2003-04'!J171/'Expenditures 2003-04 Per Pupil'!C171</f>
        <v>56.801652990729444</v>
      </c>
      <c r="L171" s="17">
        <f>'Expenditures 2003-04'!K171/'Expenditures 2003-04 Per Pupil'!C171</f>
        <v>614.55444199250053</v>
      </c>
      <c r="M171" s="17">
        <f>'Expenditures 2003-04'!L171/'Expenditures 2003-04 Per Pupil'!C171</f>
        <v>450.27679540676246</v>
      </c>
      <c r="N171" s="17">
        <f>'Expenditures 2003-04'!M171/'Expenditures 2003-04 Per Pupil'!C171</f>
        <v>191.70012425822421</v>
      </c>
      <c r="O171" s="17">
        <f>'Expenditures 2003-04'!N171/'Expenditures 2003-04 Per Pupil'!C171</f>
        <v>0</v>
      </c>
      <c r="P171" s="17">
        <f>'Expenditures 2003-04'!O171/'Expenditures 2003-04 Per Pupil'!C171</f>
        <v>503.57824863986639</v>
      </c>
      <c r="Q171" s="17">
        <f>'Expenditures 2003-04'!P171/'Expenditures 2003-04 Per Pupil'!C171</f>
        <v>0</v>
      </c>
      <c r="R171" s="17">
        <f>'Expenditures 2003-04'!Q171/'Expenditures 2003-04 Per Pupil'!C171</f>
        <v>58.318368169962305</v>
      </c>
      <c r="S171" s="17">
        <f>'Expenditures 2003-04'!R171/'Expenditures 2003-04 Per Pupil'!C171</f>
        <v>0</v>
      </c>
      <c r="T171" s="17">
        <f>'Expenditures 2003-04'!S171/'Expenditures 2003-04 Per Pupil'!C171</f>
        <v>0</v>
      </c>
      <c r="U171" s="17">
        <f>'Expenditures 2003-04'!T171/'Expenditures 2003-04 Per Pupil'!C171</f>
        <v>0</v>
      </c>
      <c r="V171" s="17">
        <f>'Expenditures 2003-04'!U171/'Expenditures 2003-04 Per Pupil'!C171</f>
        <v>0</v>
      </c>
      <c r="W171" s="17">
        <f>'Expenditures 2003-04'!V171/'Expenditures 2003-04 Per Pupil'!C171</f>
        <v>0</v>
      </c>
      <c r="X171" s="17">
        <f>'Expenditures 2003-04'!W171/'Expenditures 2003-04 Per Pupil'!C171</f>
        <v>0</v>
      </c>
      <c r="Y171" s="17">
        <f>'Expenditures 2003-04'!X171/'Expenditures 2003-04 Per Pupil'!C171</f>
        <v>0</v>
      </c>
      <c r="Z171" s="17">
        <f>'Expenditures 2003-04'!Y171/'Expenditures 2003-04 Per Pupil'!C171</f>
        <v>0</v>
      </c>
      <c r="AA171" s="17">
        <f>'Expenditures 2003-04'!Z171/'Expenditures 2003-04 Per Pupil'!C171</f>
        <v>0</v>
      </c>
      <c r="AB171" s="17">
        <f>'Expenditures 2003-04'!AA171/'Expenditures 2003-04 Per Pupil'!C171</f>
        <v>306.81859255325588</v>
      </c>
      <c r="AC171" s="17">
        <f>'Expenditures 2003-04'!AB171/'Expenditures 2003-04 Per Pupil'!C171</f>
        <v>129.01382890607277</v>
      </c>
    </row>
    <row r="172" spans="1:29" x14ac:dyDescent="0.25">
      <c r="A172" s="12" t="s">
        <v>172</v>
      </c>
      <c r="B172" s="11" t="s">
        <v>355</v>
      </c>
      <c r="C172" s="6">
        <v>134.40360000000001</v>
      </c>
      <c r="D172" s="17">
        <f>'Expenditures 2003-04'!C172/'Expenditures 2003-04 Per Pupil'!C172</f>
        <v>10427.951632247945</v>
      </c>
      <c r="E172" s="17">
        <f>'Expenditures 2003-04'!D172/'Expenditures 2003-04 Per Pupil'!C172</f>
        <v>10066.142201548171</v>
      </c>
      <c r="F172" s="17">
        <f>'Expenditures 2003-04'!E172/'Expenditures 2003-04 Per Pupil'!C172</f>
        <v>4924.1467490454124</v>
      </c>
      <c r="G172" s="17">
        <f>'Expenditures 2003-04'!F172/'Expenditures 2003-04 Per Pupil'!C172</f>
        <v>0</v>
      </c>
      <c r="H172" s="17">
        <f>'Expenditures 2003-04'!G172/'Expenditures 2003-04 Per Pupil'!C172</f>
        <v>75.093375475061677</v>
      </c>
      <c r="I172" s="17">
        <f>'Expenditures 2003-04'!H172/'Expenditures 2003-04 Per Pupil'!C172</f>
        <v>1150.0448648696911</v>
      </c>
      <c r="J172" s="17">
        <f>'Expenditures 2003-04'!I172/'Expenditures 2003-04 Per Pupil'!C172</f>
        <v>623.5898443196462</v>
      </c>
      <c r="K172" s="17">
        <f>'Expenditures 2003-04'!J172/'Expenditures 2003-04 Per Pupil'!C172</f>
        <v>392.66969039519773</v>
      </c>
      <c r="L172" s="17">
        <f>'Expenditures 2003-04'!K172/'Expenditures 2003-04 Per Pupil'!C172</f>
        <v>1230.1176456583007</v>
      </c>
      <c r="M172" s="17">
        <f>'Expenditures 2003-04'!L172/'Expenditures 2003-04 Per Pupil'!C172</f>
        <v>315.71512965426518</v>
      </c>
      <c r="N172" s="17">
        <f>'Expenditures 2003-04'!M172/'Expenditures 2003-04 Per Pupil'!C172</f>
        <v>410.53208396203667</v>
      </c>
      <c r="O172" s="17">
        <f>'Expenditures 2003-04'!N172/'Expenditures 2003-04 Per Pupil'!C172</f>
        <v>0</v>
      </c>
      <c r="P172" s="17">
        <f>'Expenditures 2003-04'!O172/'Expenditures 2003-04 Per Pupil'!C172</f>
        <v>694.04606721843754</v>
      </c>
      <c r="Q172" s="17">
        <f>'Expenditures 2003-04'!P172/'Expenditures 2003-04 Per Pupil'!C172</f>
        <v>0</v>
      </c>
      <c r="R172" s="17">
        <f>'Expenditures 2003-04'!Q172/'Expenditures 2003-04 Per Pupil'!C172</f>
        <v>250.18675095012333</v>
      </c>
      <c r="S172" s="17">
        <f>'Expenditures 2003-04'!R172/'Expenditures 2003-04 Per Pupil'!C172</f>
        <v>0</v>
      </c>
      <c r="T172" s="17">
        <f>'Expenditures 2003-04'!S172/'Expenditures 2003-04 Per Pupil'!C172</f>
        <v>0</v>
      </c>
      <c r="U172" s="17">
        <f>'Expenditures 2003-04'!T172/'Expenditures 2003-04 Per Pupil'!C172</f>
        <v>0</v>
      </c>
      <c r="V172" s="17">
        <f>'Expenditures 2003-04'!U172/'Expenditures 2003-04 Per Pupil'!C172</f>
        <v>0</v>
      </c>
      <c r="W172" s="17">
        <f>'Expenditures 2003-04'!V172/'Expenditures 2003-04 Per Pupil'!C172</f>
        <v>0</v>
      </c>
      <c r="X172" s="17">
        <f>'Expenditures 2003-04'!W172/'Expenditures 2003-04 Per Pupil'!C172</f>
        <v>0</v>
      </c>
      <c r="Y172" s="17">
        <f>'Expenditures 2003-04'!X172/'Expenditures 2003-04 Per Pupil'!C172</f>
        <v>0</v>
      </c>
      <c r="Z172" s="17">
        <f>'Expenditures 2003-04'!Y172/'Expenditures 2003-04 Per Pupil'!C172</f>
        <v>0</v>
      </c>
      <c r="AA172" s="17">
        <f>'Expenditures 2003-04'!Z172/'Expenditures 2003-04 Per Pupil'!C172</f>
        <v>0</v>
      </c>
      <c r="AB172" s="17">
        <f>'Expenditures 2003-04'!AA172/'Expenditures 2003-04 Per Pupil'!C172</f>
        <v>361.80943069977286</v>
      </c>
      <c r="AC172" s="17">
        <f>'Expenditures 2003-04'!AB172/'Expenditures 2003-04 Per Pupil'!C172</f>
        <v>9.6053974744724098</v>
      </c>
    </row>
    <row r="173" spans="1:29" x14ac:dyDescent="0.25">
      <c r="A173" s="12" t="s">
        <v>173</v>
      </c>
      <c r="B173" s="11" t="s">
        <v>356</v>
      </c>
      <c r="C173" s="6">
        <v>4107.375</v>
      </c>
      <c r="D173" s="17">
        <f>'Expenditures 2003-04'!C173/'Expenditures 2003-04 Per Pupil'!C173</f>
        <v>7982.3424352536604</v>
      </c>
      <c r="E173" s="17">
        <f>'Expenditures 2003-04'!D173/'Expenditures 2003-04 Per Pupil'!C173</f>
        <v>7659.0205885754285</v>
      </c>
      <c r="F173" s="17">
        <f>'Expenditures 2003-04'!E173/'Expenditures 2003-04 Per Pupil'!C173</f>
        <v>4476.2866502328125</v>
      </c>
      <c r="G173" s="17">
        <f>'Expenditures 2003-04'!F173/'Expenditures 2003-04 Per Pupil'!C173</f>
        <v>175.42359536200127</v>
      </c>
      <c r="H173" s="17">
        <f>'Expenditures 2003-04'!G173/'Expenditures 2003-04 Per Pupil'!C173</f>
        <v>432.71763595970663</v>
      </c>
      <c r="I173" s="17">
        <f>'Expenditures 2003-04'!H173/'Expenditures 2003-04 Per Pupil'!C173</f>
        <v>257.56549621108371</v>
      </c>
      <c r="J173" s="17">
        <f>'Expenditures 2003-04'!I173/'Expenditures 2003-04 Per Pupil'!C173</f>
        <v>338.5858096716272</v>
      </c>
      <c r="K173" s="17">
        <f>'Expenditures 2003-04'!J173/'Expenditures 2003-04 Per Pupil'!C173</f>
        <v>133.76535134970632</v>
      </c>
      <c r="L173" s="17">
        <f>'Expenditures 2003-04'!K173/'Expenditures 2003-04 Per Pupil'!C173</f>
        <v>669.93581788855408</v>
      </c>
      <c r="M173" s="17">
        <f>'Expenditures 2003-04'!L173/'Expenditures 2003-04 Per Pupil'!C173</f>
        <v>506.17302535074106</v>
      </c>
      <c r="N173" s="17">
        <f>'Expenditures 2003-04'!M173/'Expenditures 2003-04 Per Pupil'!C173</f>
        <v>0</v>
      </c>
      <c r="O173" s="17">
        <f>'Expenditures 2003-04'!N173/'Expenditures 2003-04 Per Pupil'!C173</f>
        <v>0</v>
      </c>
      <c r="P173" s="17">
        <f>'Expenditures 2003-04'!O173/'Expenditures 2003-04 Per Pupil'!C173</f>
        <v>510.50301956845919</v>
      </c>
      <c r="Q173" s="17">
        <f>'Expenditures 2003-04'!P173/'Expenditures 2003-04 Per Pupil'!C173</f>
        <v>0</v>
      </c>
      <c r="R173" s="17">
        <f>'Expenditures 2003-04'!Q173/'Expenditures 2003-04 Per Pupil'!C173</f>
        <v>158.06418698073588</v>
      </c>
      <c r="S173" s="17">
        <f>'Expenditures 2003-04'!R173/'Expenditures 2003-04 Per Pupil'!C173</f>
        <v>0</v>
      </c>
      <c r="T173" s="17">
        <f>'Expenditures 2003-04'!S173/'Expenditures 2003-04 Per Pupil'!C173</f>
        <v>0</v>
      </c>
      <c r="U173" s="17">
        <f>'Expenditures 2003-04'!T173/'Expenditures 2003-04 Per Pupil'!C173</f>
        <v>21.303143735354087</v>
      </c>
      <c r="V173" s="17">
        <f>'Expenditures 2003-04'!U173/'Expenditures 2003-04 Per Pupil'!C173</f>
        <v>0</v>
      </c>
      <c r="W173" s="17">
        <f>'Expenditures 2003-04'!V173/'Expenditures 2003-04 Per Pupil'!C173</f>
        <v>0</v>
      </c>
      <c r="X173" s="17">
        <f>'Expenditures 2003-04'!W173/'Expenditures 2003-04 Per Pupil'!C173</f>
        <v>0</v>
      </c>
      <c r="Y173" s="17">
        <f>'Expenditures 2003-04'!X173/'Expenditures 2003-04 Per Pupil'!C173</f>
        <v>0</v>
      </c>
      <c r="Z173" s="17">
        <f>'Expenditures 2003-04'!Y173/'Expenditures 2003-04 Per Pupil'!C173</f>
        <v>2.286358075413129</v>
      </c>
      <c r="AA173" s="17">
        <f>'Expenditures 2003-04'!Z173/'Expenditures 2003-04 Per Pupil'!C173</f>
        <v>0</v>
      </c>
      <c r="AB173" s="17">
        <f>'Expenditures 2003-04'!AA173/'Expenditures 2003-04 Per Pupil'!C173</f>
        <v>299.73234486746401</v>
      </c>
      <c r="AC173" s="17">
        <f>'Expenditures 2003-04'!AB173/'Expenditures 2003-04 Per Pupil'!C173</f>
        <v>1113.6914477007822</v>
      </c>
    </row>
    <row r="174" spans="1:29" x14ac:dyDescent="0.25">
      <c r="A174" s="12" t="s">
        <v>174</v>
      </c>
      <c r="B174" s="11" t="s">
        <v>357</v>
      </c>
      <c r="C174" s="6">
        <v>683.14470000000006</v>
      </c>
      <c r="D174" s="17">
        <f>'Expenditures 2003-04'!C174/'Expenditures 2003-04 Per Pupil'!C174</f>
        <v>7833.3427749640732</v>
      </c>
      <c r="E174" s="17">
        <f>'Expenditures 2003-04'!D174/'Expenditures 2003-04 Per Pupil'!C174</f>
        <v>7410.9889164038004</v>
      </c>
      <c r="F174" s="17">
        <f>'Expenditures 2003-04'!E174/'Expenditures 2003-04 Per Pupil'!C174</f>
        <v>4431.2612979358537</v>
      </c>
      <c r="G174" s="17">
        <f>'Expenditures 2003-04'!F174/'Expenditures 2003-04 Per Pupil'!C174</f>
        <v>222.76220543026974</v>
      </c>
      <c r="H174" s="17">
        <f>'Expenditures 2003-04'!G174/'Expenditures 2003-04 Per Pupil'!C174</f>
        <v>365.19358197465334</v>
      </c>
      <c r="I174" s="17">
        <f>'Expenditures 2003-04'!H174/'Expenditures 2003-04 Per Pupil'!C174</f>
        <v>349.25173246604999</v>
      </c>
      <c r="J174" s="17">
        <f>'Expenditures 2003-04'!I174/'Expenditures 2003-04 Per Pupil'!C174</f>
        <v>262.93856923723479</v>
      </c>
      <c r="K174" s="17">
        <f>'Expenditures 2003-04'!J174/'Expenditures 2003-04 Per Pupil'!C174</f>
        <v>125.56127567117186</v>
      </c>
      <c r="L174" s="17">
        <f>'Expenditures 2003-04'!K174/'Expenditures 2003-04 Per Pupil'!C174</f>
        <v>591.49219777303404</v>
      </c>
      <c r="M174" s="17">
        <f>'Expenditures 2003-04'!L174/'Expenditures 2003-04 Per Pupil'!C174</f>
        <v>286.23244826462093</v>
      </c>
      <c r="N174" s="17">
        <f>'Expenditures 2003-04'!M174/'Expenditures 2003-04 Per Pupil'!C174</f>
        <v>122.09073714543931</v>
      </c>
      <c r="O174" s="17">
        <f>'Expenditures 2003-04'!N174/'Expenditures 2003-04 Per Pupil'!C174</f>
        <v>0</v>
      </c>
      <c r="P174" s="17">
        <f>'Expenditures 2003-04'!O174/'Expenditures 2003-04 Per Pupil'!C174</f>
        <v>543.16251008022164</v>
      </c>
      <c r="Q174" s="17">
        <f>'Expenditures 2003-04'!P174/'Expenditures 2003-04 Per Pupil'!C174</f>
        <v>0</v>
      </c>
      <c r="R174" s="17">
        <f>'Expenditures 2003-04'!Q174/'Expenditures 2003-04 Per Pupil'!C174</f>
        <v>111.04236042525103</v>
      </c>
      <c r="S174" s="17">
        <f>'Expenditures 2003-04'!R174/'Expenditures 2003-04 Per Pupil'!C174</f>
        <v>0</v>
      </c>
      <c r="T174" s="17">
        <f>'Expenditures 2003-04'!S174/'Expenditures 2003-04 Per Pupil'!C174</f>
        <v>0</v>
      </c>
      <c r="U174" s="17">
        <f>'Expenditures 2003-04'!T174/'Expenditures 2003-04 Per Pupil'!C174</f>
        <v>0</v>
      </c>
      <c r="V174" s="17">
        <f>'Expenditures 2003-04'!U174/'Expenditures 2003-04 Per Pupil'!C174</f>
        <v>0</v>
      </c>
      <c r="W174" s="17">
        <f>'Expenditures 2003-04'!V174/'Expenditures 2003-04 Per Pupil'!C174</f>
        <v>0</v>
      </c>
      <c r="X174" s="17">
        <f>'Expenditures 2003-04'!W174/'Expenditures 2003-04 Per Pupil'!C174</f>
        <v>0</v>
      </c>
      <c r="Y174" s="17">
        <f>'Expenditures 2003-04'!X174/'Expenditures 2003-04 Per Pupil'!C174</f>
        <v>0</v>
      </c>
      <c r="Z174" s="17">
        <f>'Expenditures 2003-04'!Y174/'Expenditures 2003-04 Per Pupil'!C174</f>
        <v>0</v>
      </c>
      <c r="AA174" s="17">
        <f>'Expenditures 2003-04'!Z174/'Expenditures 2003-04 Per Pupil'!C174</f>
        <v>0</v>
      </c>
      <c r="AB174" s="17">
        <f>'Expenditures 2003-04'!AA174/'Expenditures 2003-04 Per Pupil'!C174</f>
        <v>422.35385856027278</v>
      </c>
      <c r="AC174" s="17">
        <f>'Expenditures 2003-04'!AB174/'Expenditures 2003-04 Per Pupil'!C174</f>
        <v>18.323424012511548</v>
      </c>
    </row>
    <row r="175" spans="1:29" x14ac:dyDescent="0.25">
      <c r="A175" s="12" t="s">
        <v>175</v>
      </c>
      <c r="B175" s="11" t="s">
        <v>358</v>
      </c>
      <c r="C175" s="6">
        <v>769.87119999999993</v>
      </c>
      <c r="D175" s="17">
        <f>'Expenditures 2003-04'!C175/'Expenditures 2003-04 Per Pupil'!C175</f>
        <v>7639.4241660163425</v>
      </c>
      <c r="E175" s="17">
        <f>'Expenditures 2003-04'!D175/'Expenditures 2003-04 Per Pupil'!C175</f>
        <v>7276.0092986982763</v>
      </c>
      <c r="F175" s="17">
        <f>'Expenditures 2003-04'!E175/'Expenditures 2003-04 Per Pupil'!C175</f>
        <v>4318.0277817899932</v>
      </c>
      <c r="G175" s="17">
        <f>'Expenditures 2003-04'!F175/'Expenditures 2003-04 Per Pupil'!C175</f>
        <v>436.66743216267867</v>
      </c>
      <c r="H175" s="17">
        <f>'Expenditures 2003-04'!G175/'Expenditures 2003-04 Per Pupil'!C175</f>
        <v>181.03237268779506</v>
      </c>
      <c r="I175" s="17">
        <f>'Expenditures 2003-04'!H175/'Expenditures 2003-04 Per Pupil'!C175</f>
        <v>596.7799029240216</v>
      </c>
      <c r="J175" s="17">
        <f>'Expenditures 2003-04'!I175/'Expenditures 2003-04 Per Pupil'!C175</f>
        <v>320.3886052628024</v>
      </c>
      <c r="K175" s="17">
        <f>'Expenditures 2003-04'!J175/'Expenditures 2003-04 Per Pupil'!C175</f>
        <v>110.755993989644</v>
      </c>
      <c r="L175" s="17">
        <f>'Expenditures 2003-04'!K175/'Expenditures 2003-04 Per Pupil'!C175</f>
        <v>583.8122272920458</v>
      </c>
      <c r="M175" s="17">
        <f>'Expenditures 2003-04'!L175/'Expenditures 2003-04 Per Pupil'!C175</f>
        <v>245.25431007160682</v>
      </c>
      <c r="N175" s="17">
        <f>'Expenditures 2003-04'!M175/'Expenditures 2003-04 Per Pupil'!C175</f>
        <v>0</v>
      </c>
      <c r="O175" s="17">
        <f>'Expenditures 2003-04'!N175/'Expenditures 2003-04 Per Pupil'!C175</f>
        <v>0</v>
      </c>
      <c r="P175" s="17">
        <f>'Expenditures 2003-04'!O175/'Expenditures 2003-04 Per Pupil'!C175</f>
        <v>425.91715341475305</v>
      </c>
      <c r="Q175" s="17">
        <f>'Expenditures 2003-04'!P175/'Expenditures 2003-04 Per Pupil'!C175</f>
        <v>0</v>
      </c>
      <c r="R175" s="17">
        <f>'Expenditures 2003-04'!Q175/'Expenditures 2003-04 Per Pupil'!C175</f>
        <v>57.373519102935667</v>
      </c>
      <c r="S175" s="17">
        <f>'Expenditures 2003-04'!R175/'Expenditures 2003-04 Per Pupil'!C175</f>
        <v>0</v>
      </c>
      <c r="T175" s="17">
        <f>'Expenditures 2003-04'!S175/'Expenditures 2003-04 Per Pupil'!C175</f>
        <v>0</v>
      </c>
      <c r="U175" s="17">
        <f>'Expenditures 2003-04'!T175/'Expenditures 2003-04 Per Pupil'!C175</f>
        <v>0</v>
      </c>
      <c r="V175" s="17">
        <f>'Expenditures 2003-04'!U175/'Expenditures 2003-04 Per Pupil'!C175</f>
        <v>0</v>
      </c>
      <c r="W175" s="17">
        <f>'Expenditures 2003-04'!V175/'Expenditures 2003-04 Per Pupil'!C175</f>
        <v>0</v>
      </c>
      <c r="X175" s="17">
        <f>'Expenditures 2003-04'!W175/'Expenditures 2003-04 Per Pupil'!C175</f>
        <v>0</v>
      </c>
      <c r="Y175" s="17">
        <f>'Expenditures 2003-04'!X175/'Expenditures 2003-04 Per Pupil'!C175</f>
        <v>12.997485813211354</v>
      </c>
      <c r="Z175" s="17">
        <f>'Expenditures 2003-04'!Y175/'Expenditures 2003-04 Per Pupil'!C175</f>
        <v>0</v>
      </c>
      <c r="AA175" s="17">
        <f>'Expenditures 2003-04'!Z175/'Expenditures 2003-04 Per Pupil'!C175</f>
        <v>0</v>
      </c>
      <c r="AB175" s="17">
        <f>'Expenditures 2003-04'!AA175/'Expenditures 2003-04 Per Pupil'!C175</f>
        <v>350.41738150485435</v>
      </c>
      <c r="AC175" s="17">
        <f>'Expenditures 2003-04'!AB175/'Expenditures 2003-04 Per Pupil'!C175</f>
        <v>143.74992855947852</v>
      </c>
    </row>
    <row r="176" spans="1:29" x14ac:dyDescent="0.25">
      <c r="A176" s="12" t="s">
        <v>176</v>
      </c>
      <c r="B176" s="11" t="s">
        <v>359</v>
      </c>
      <c r="C176" s="6">
        <v>1186.4435000000001</v>
      </c>
      <c r="D176" s="17">
        <f>'Expenditures 2003-04'!C176/'Expenditures 2003-04 Per Pupil'!C176</f>
        <v>7936.3765489043499</v>
      </c>
      <c r="E176" s="17">
        <f>'Expenditures 2003-04'!D176/'Expenditures 2003-04 Per Pupil'!C176</f>
        <v>7690.1454894396575</v>
      </c>
      <c r="F176" s="17">
        <f>'Expenditures 2003-04'!E176/'Expenditures 2003-04 Per Pupil'!C176</f>
        <v>4493.1438201650562</v>
      </c>
      <c r="G176" s="17">
        <f>'Expenditures 2003-04'!F176/'Expenditures 2003-04 Per Pupil'!C176</f>
        <v>250.86109030897805</v>
      </c>
      <c r="H176" s="17">
        <f>'Expenditures 2003-04'!G176/'Expenditures 2003-04 Per Pupil'!C176</f>
        <v>86.10363662492145</v>
      </c>
      <c r="I176" s="17">
        <f>'Expenditures 2003-04'!H176/'Expenditures 2003-04 Per Pupil'!C176</f>
        <v>456.61571747832909</v>
      </c>
      <c r="J176" s="17">
        <f>'Expenditures 2003-04'!I176/'Expenditures 2003-04 Per Pupil'!C176</f>
        <v>394.27262233726253</v>
      </c>
      <c r="K176" s="17">
        <f>'Expenditures 2003-04'!J176/'Expenditures 2003-04 Per Pupil'!C176</f>
        <v>79.01226649225184</v>
      </c>
      <c r="L176" s="17">
        <f>'Expenditures 2003-04'!K176/'Expenditures 2003-04 Per Pupil'!C176</f>
        <v>556.75847185306327</v>
      </c>
      <c r="M176" s="17">
        <f>'Expenditures 2003-04'!L176/'Expenditures 2003-04 Per Pupil'!C176</f>
        <v>629.77255975526862</v>
      </c>
      <c r="N176" s="17">
        <f>'Expenditures 2003-04'!M176/'Expenditures 2003-04 Per Pupil'!C176</f>
        <v>34.370401961829614</v>
      </c>
      <c r="O176" s="17">
        <f>'Expenditures 2003-04'!N176/'Expenditures 2003-04 Per Pupil'!C176</f>
        <v>0</v>
      </c>
      <c r="P176" s="17">
        <f>'Expenditures 2003-04'!O176/'Expenditures 2003-04 Per Pupil'!C176</f>
        <v>520.23674957973128</v>
      </c>
      <c r="Q176" s="17">
        <f>'Expenditures 2003-04'!P176/'Expenditures 2003-04 Per Pupil'!C176</f>
        <v>0</v>
      </c>
      <c r="R176" s="17">
        <f>'Expenditures 2003-04'!Q176/'Expenditures 2003-04 Per Pupil'!C176</f>
        <v>188.99815288296492</v>
      </c>
      <c r="S176" s="17">
        <f>'Expenditures 2003-04'!R176/'Expenditures 2003-04 Per Pupil'!C176</f>
        <v>0</v>
      </c>
      <c r="T176" s="17">
        <f>'Expenditures 2003-04'!S176/'Expenditures 2003-04 Per Pupil'!C176</f>
        <v>0</v>
      </c>
      <c r="U176" s="17">
        <f>'Expenditures 2003-04'!T176/'Expenditures 2003-04 Per Pupil'!C176</f>
        <v>0</v>
      </c>
      <c r="V176" s="17">
        <f>'Expenditures 2003-04'!U176/'Expenditures 2003-04 Per Pupil'!C176</f>
        <v>0</v>
      </c>
      <c r="W176" s="17">
        <f>'Expenditures 2003-04'!V176/'Expenditures 2003-04 Per Pupil'!C176</f>
        <v>0</v>
      </c>
      <c r="X176" s="17">
        <f>'Expenditures 2003-04'!W176/'Expenditures 2003-04 Per Pupil'!C176</f>
        <v>0</v>
      </c>
      <c r="Y176" s="17">
        <f>'Expenditures 2003-04'!X176/'Expenditures 2003-04 Per Pupil'!C176</f>
        <v>24.261020436287104</v>
      </c>
      <c r="Z176" s="17">
        <f>'Expenditures 2003-04'!Y176/'Expenditures 2003-04 Per Pupil'!C176</f>
        <v>0</v>
      </c>
      <c r="AA176" s="17">
        <f>'Expenditures 2003-04'!Z176/'Expenditures 2003-04 Per Pupil'!C176</f>
        <v>0</v>
      </c>
      <c r="AB176" s="17">
        <f>'Expenditures 2003-04'!AA176/'Expenditures 2003-04 Per Pupil'!C176</f>
        <v>221.97003902840714</v>
      </c>
      <c r="AC176" s="17">
        <f>'Expenditures 2003-04'!AB176/'Expenditures 2003-04 Per Pupil'!C176</f>
        <v>128.57586560169111</v>
      </c>
    </row>
    <row r="177" spans="1:29" s="2" customFormat="1" x14ac:dyDescent="0.25">
      <c r="A177" s="14" t="s">
        <v>177</v>
      </c>
      <c r="B177" s="13" t="s">
        <v>360</v>
      </c>
      <c r="C177" s="8">
        <v>3453.5574999999999</v>
      </c>
      <c r="D177" s="18">
        <f>'Expenditures 2003-04'!C177/'Expenditures 2003-04 Per Pupil'!C177</f>
        <v>6579.7128844676836</v>
      </c>
      <c r="E177" s="18">
        <f>'Expenditures 2003-04'!D177/'Expenditures 2003-04 Per Pupil'!C177</f>
        <v>6110.3341438502184</v>
      </c>
      <c r="F177" s="18">
        <f>'Expenditures 2003-04'!E177/'Expenditures 2003-04 Per Pupil'!C177</f>
        <v>3786.8383977970543</v>
      </c>
      <c r="G177" s="18">
        <f>'Expenditures 2003-04'!F177/'Expenditures 2003-04 Per Pupil'!C177</f>
        <v>182.50032611300088</v>
      </c>
      <c r="H177" s="18">
        <f>'Expenditures 2003-04'!G177/'Expenditures 2003-04 Per Pupil'!C177</f>
        <v>195.61091135734674</v>
      </c>
      <c r="I177" s="18">
        <f>'Expenditures 2003-04'!H177/'Expenditures 2003-04 Per Pupil'!C177</f>
        <v>172.22139199940929</v>
      </c>
      <c r="J177" s="18">
        <f>'Expenditures 2003-04'!I177/'Expenditures 2003-04 Per Pupil'!C177</f>
        <v>283.49214107481924</v>
      </c>
      <c r="K177" s="18">
        <f>'Expenditures 2003-04'!J177/'Expenditures 2003-04 Per Pupil'!C177</f>
        <v>64.860813813002963</v>
      </c>
      <c r="L177" s="18">
        <f>'Expenditures 2003-04'!K177/'Expenditures 2003-04 Per Pupil'!C177</f>
        <v>550.50785458183339</v>
      </c>
      <c r="M177" s="18">
        <f>'Expenditures 2003-04'!L177/'Expenditures 2003-04 Per Pupil'!C177</f>
        <v>332.59434655424155</v>
      </c>
      <c r="N177" s="18">
        <f>'Expenditures 2003-04'!M177/'Expenditures 2003-04 Per Pupil'!C177</f>
        <v>52.762636788297286</v>
      </c>
      <c r="O177" s="18">
        <f>'Expenditures 2003-04'!N177/'Expenditures 2003-04 Per Pupil'!C177</f>
        <v>0</v>
      </c>
      <c r="P177" s="18">
        <f>'Expenditures 2003-04'!O177/'Expenditures 2003-04 Per Pupil'!C177</f>
        <v>404.41619113045027</v>
      </c>
      <c r="Q177" s="18">
        <f>'Expenditures 2003-04'!P177/'Expenditures 2003-04 Per Pupil'!C177</f>
        <v>0</v>
      </c>
      <c r="R177" s="18">
        <f>'Expenditures 2003-04'!Q177/'Expenditures 2003-04 Per Pupil'!C177</f>
        <v>44.966742265041198</v>
      </c>
      <c r="S177" s="18">
        <f>'Expenditures 2003-04'!R177/'Expenditures 2003-04 Per Pupil'!C177</f>
        <v>39.562390375721264</v>
      </c>
      <c r="T177" s="18">
        <f>'Expenditures 2003-04'!S177/'Expenditures 2003-04 Per Pupil'!C177</f>
        <v>0</v>
      </c>
      <c r="U177" s="18">
        <f>'Expenditures 2003-04'!T177/'Expenditures 2003-04 Per Pupil'!C177</f>
        <v>0</v>
      </c>
      <c r="V177" s="18">
        <f>'Expenditures 2003-04'!U177/'Expenditures 2003-04 Per Pupil'!C177</f>
        <v>0</v>
      </c>
      <c r="W177" s="18">
        <f>'Expenditures 2003-04'!V177/'Expenditures 2003-04 Per Pupil'!C177</f>
        <v>0</v>
      </c>
      <c r="X177" s="18">
        <f>'Expenditures 2003-04'!W177/'Expenditures 2003-04 Per Pupil'!C177</f>
        <v>0</v>
      </c>
      <c r="Y177" s="18">
        <f>'Expenditures 2003-04'!X177/'Expenditures 2003-04 Per Pupil'!C177</f>
        <v>0</v>
      </c>
      <c r="Z177" s="18">
        <f>'Expenditures 2003-04'!Y177/'Expenditures 2003-04 Per Pupil'!C177</f>
        <v>0</v>
      </c>
      <c r="AA177" s="18">
        <f>'Expenditures 2003-04'!Z177/'Expenditures 2003-04 Per Pupil'!C177</f>
        <v>0</v>
      </c>
      <c r="AB177" s="18">
        <f>'Expenditures 2003-04'!AA177/'Expenditures 2003-04 Per Pupil'!C177</f>
        <v>469.37874061746476</v>
      </c>
      <c r="AC177" s="18">
        <f>'Expenditures 2003-04'!AB177/'Expenditures 2003-04 Per Pupil'!C177</f>
        <v>479.25059015232841</v>
      </c>
    </row>
    <row r="178" spans="1:29" x14ac:dyDescent="0.25">
      <c r="B178" s="4" t="s">
        <v>372</v>
      </c>
      <c r="C178" s="6">
        <f>SUM(C2:C177)</f>
        <v>570735.26609999978</v>
      </c>
      <c r="D178" s="17">
        <f>'Expenditures 2003-04'!C178/'Expenditures 2003-04 Per Pupil'!C178</f>
        <v>7704.142307283998</v>
      </c>
      <c r="E178" s="17">
        <f>'Expenditures 2003-04'!D178/'Expenditures 2003-04 Per Pupil'!C178</f>
        <v>7256.8862001849939</v>
      </c>
      <c r="F178" s="17">
        <f>'Expenditures 2003-04'!E178/'Expenditures 2003-04 Per Pupil'!C178</f>
        <v>4143.4959959450825</v>
      </c>
      <c r="G178" s="17">
        <f>'Expenditures 2003-04'!F178/'Expenditures 2003-04 Per Pupil'!C178</f>
        <v>283.59976869142702</v>
      </c>
      <c r="H178" s="17">
        <f>'Expenditures 2003-04'!G178/'Expenditures 2003-04 Per Pupil'!C178</f>
        <v>393.48610117365956</v>
      </c>
      <c r="I178" s="17">
        <f>'Expenditures 2003-04'!H178/'Expenditures 2003-04 Per Pupil'!C178</f>
        <v>196.73000842798288</v>
      </c>
      <c r="J178" s="17">
        <f>'Expenditures 2003-04'!I178/'Expenditures 2003-04 Per Pupil'!C178</f>
        <v>391.02045609513465</v>
      </c>
      <c r="K178" s="17">
        <f>'Expenditures 2003-04'!J178/'Expenditures 2003-04 Per Pupil'!C178</f>
        <v>160.16540559101091</v>
      </c>
      <c r="L178" s="17">
        <f>'Expenditures 2003-04'!K178/'Expenditures 2003-04 Per Pupil'!C178</f>
        <v>670.42971410313601</v>
      </c>
      <c r="M178" s="17">
        <f>'Expenditures 2003-04'!L178/'Expenditures 2003-04 Per Pupil'!C178</f>
        <v>431.59223400230667</v>
      </c>
      <c r="N178" s="17">
        <f>'Expenditures 2003-04'!M178/'Expenditures 2003-04 Per Pupil'!C178</f>
        <v>27.633758463484593</v>
      </c>
      <c r="O178" s="17">
        <f>'Expenditures 2003-04'!N178/'Expenditures 2003-04 Per Pupil'!C178</f>
        <v>0.25303866534628366</v>
      </c>
      <c r="P178" s="17">
        <f>'Expenditures 2003-04'!O178/'Expenditures 2003-04 Per Pupil'!C178</f>
        <v>452.43093321441432</v>
      </c>
      <c r="Q178" s="17">
        <f>'Expenditures 2003-04'!P178/'Expenditures 2003-04 Per Pupil'!C178</f>
        <v>5.9149647840554237E-2</v>
      </c>
      <c r="R178" s="17">
        <f>'Expenditures 2003-04'!Q178/'Expenditures 2003-04 Per Pupil'!C178</f>
        <v>105.06284829697867</v>
      </c>
      <c r="S178" s="17">
        <f>'Expenditures 2003-04'!R178/'Expenditures 2003-04 Per Pupil'!C178</f>
        <v>0.78996585068392045</v>
      </c>
      <c r="T178" s="17">
        <f>'Expenditures 2003-04'!S178/'Expenditures 2003-04 Per Pupil'!C178</f>
        <v>0.13682201650794401</v>
      </c>
      <c r="U178" s="17">
        <f>'Expenditures 2003-04'!T178/'Expenditures 2003-04 Per Pupil'!C178</f>
        <v>3.3826830312983192</v>
      </c>
      <c r="V178" s="17">
        <f>'Expenditures 2003-04'!U178/'Expenditures 2003-04 Per Pupil'!C178</f>
        <v>6.2386600609609699</v>
      </c>
      <c r="W178" s="17">
        <f>'Expenditures 2003-04'!V178/'Expenditures 2003-04 Per Pupil'!C178</f>
        <v>1.3416759143561188</v>
      </c>
      <c r="X178" s="17">
        <f>'Expenditures 2003-04'!W178/'Expenditures 2003-04 Per Pupil'!C178</f>
        <v>1.2528945247878038</v>
      </c>
      <c r="Y178" s="17">
        <f>'Expenditures 2003-04'!X178/'Expenditures 2003-04 Per Pupil'!C178</f>
        <v>5.4963699044494723</v>
      </c>
      <c r="Z178" s="17">
        <f>'Expenditures 2003-04'!Y178/'Expenditures 2003-04 Per Pupil'!C178</f>
        <v>27.484911081789559</v>
      </c>
      <c r="AA178" s="17">
        <f>'Expenditures 2003-04'!Z178/'Expenditures 2003-04 Per Pupil'!C178</f>
        <v>0</v>
      </c>
      <c r="AB178" s="17">
        <f>'Expenditures 2003-04'!AA178/'Expenditures 2003-04 Per Pupil'!C178</f>
        <v>402.05891258136154</v>
      </c>
      <c r="AC178" s="17">
        <f>'Expenditures 2003-04'!AB178/'Expenditures 2003-04 Per Pupil'!C178</f>
        <v>216.28210237208623</v>
      </c>
    </row>
    <row r="181" spans="1:29" x14ac:dyDescent="0.25">
      <c r="A181" s="21" t="s">
        <v>578</v>
      </c>
      <c r="B181" s="21"/>
    </row>
    <row r="182" spans="1:29" x14ac:dyDescent="0.25">
      <c r="A182" s="21" t="s">
        <v>579</v>
      </c>
      <c r="B182" s="21"/>
    </row>
    <row r="183" spans="1:29" x14ac:dyDescent="0.25">
      <c r="A183" s="21" t="s">
        <v>580</v>
      </c>
      <c r="B183" s="34">
        <v>38954</v>
      </c>
    </row>
    <row r="184" spans="1:29" x14ac:dyDescent="0.25">
      <c r="A184" s="21" t="s">
        <v>581</v>
      </c>
      <c r="B184" s="21"/>
    </row>
    <row r="185" spans="1:29" x14ac:dyDescent="0.25">
      <c r="A185" s="21" t="s">
        <v>582</v>
      </c>
      <c r="B185" s="21"/>
    </row>
  </sheetData>
  <sheetProtection password="C6D0" sheet="1" objects="1" scenarios="1"/>
  <phoneticPr fontId="0" type="noConversion"/>
  <printOptions horizontalCentered="1"/>
  <pageMargins left="0.1" right="0.1" top="0.51" bottom="0.46" header="0.21" footer="0.24"/>
  <pageSetup paperSize="5" scale="46" orientation="landscape" verticalDpi="0" r:id="rId1"/>
  <headerFooter alignWithMargins="0">
    <oddHeader>&amp;L&amp;"Times New Roman,Regular"&amp;D&amp;C&amp;"Times New Roman,Bold"&amp;18Expenditures
School Year 2003-04</oddHeader>
    <oddFooter>&amp;L&amp;"Times New Roman,Regular"KDE
Office of District Support Services
SOURCE: Local District Annual Financial Reports and Superintendent's Annual Attendance Reports&amp;C&amp;"Times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IV65536"/>
    </sheetView>
  </sheetViews>
  <sheetFormatPr defaultColWidth="9.109375" defaultRowHeight="13.2" x14ac:dyDescent="0.25"/>
  <cols>
    <col min="1" max="1" width="5.109375" style="3" customWidth="1"/>
    <col min="2" max="2" width="27.6640625" style="3" bestFit="1" customWidth="1"/>
    <col min="3" max="3" width="16.5546875" style="21" customWidth="1"/>
    <col min="4" max="4" width="15.6640625" style="21" bestFit="1" customWidth="1"/>
    <col min="5" max="5" width="20.6640625" style="21" customWidth="1"/>
    <col min="6" max="6" width="14" style="37" bestFit="1" customWidth="1"/>
    <col min="7" max="7" width="9.109375" style="3"/>
    <col min="8" max="8" width="13.88671875" style="3" bestFit="1" customWidth="1"/>
    <col min="9" max="16384" width="9.109375" style="3"/>
  </cols>
  <sheetData>
    <row r="1" spans="1:6" s="15" customFormat="1" ht="41.4" x14ac:dyDescent="0.25">
      <c r="A1" s="10" t="s">
        <v>184</v>
      </c>
      <c r="B1" s="10" t="s">
        <v>571</v>
      </c>
      <c r="C1" s="19" t="s">
        <v>575</v>
      </c>
      <c r="D1" s="19" t="s">
        <v>577</v>
      </c>
      <c r="E1" s="19" t="s">
        <v>576</v>
      </c>
      <c r="F1" s="36" t="s">
        <v>391</v>
      </c>
    </row>
    <row r="2" spans="1:6" ht="16.5" customHeight="1" x14ac:dyDescent="0.25">
      <c r="A2" s="12" t="s">
        <v>1</v>
      </c>
      <c r="B2" s="12" t="s">
        <v>395</v>
      </c>
      <c r="C2" s="38">
        <v>2502636</v>
      </c>
      <c r="D2" s="38">
        <v>0</v>
      </c>
      <c r="E2" s="38">
        <v>2502636</v>
      </c>
      <c r="F2" s="22">
        <f>C2-D2-E2</f>
        <v>0</v>
      </c>
    </row>
    <row r="3" spans="1:6" ht="16.5" customHeight="1" x14ac:dyDescent="0.25">
      <c r="A3" s="12" t="s">
        <v>2</v>
      </c>
      <c r="B3" s="12" t="s">
        <v>396</v>
      </c>
      <c r="C3" s="38">
        <v>2332405.6800000002</v>
      </c>
      <c r="D3" s="38">
        <v>0</v>
      </c>
      <c r="E3" s="38">
        <v>2332405.6800000002</v>
      </c>
      <c r="F3" s="22">
        <f t="shared" ref="F3:F66" si="0">C3-D3-E3</f>
        <v>0</v>
      </c>
    </row>
    <row r="4" spans="1:6" ht="16.5" customHeight="1" x14ac:dyDescent="0.25">
      <c r="A4" s="12" t="s">
        <v>3</v>
      </c>
      <c r="B4" s="12" t="s">
        <v>397</v>
      </c>
      <c r="C4" s="38">
        <v>187491</v>
      </c>
      <c r="D4" s="38">
        <v>0</v>
      </c>
      <c r="E4" s="38">
        <v>187491</v>
      </c>
      <c r="F4" s="22">
        <f t="shared" si="0"/>
        <v>0</v>
      </c>
    </row>
    <row r="5" spans="1:6" ht="16.5" customHeight="1" x14ac:dyDescent="0.25">
      <c r="A5" s="12" t="s">
        <v>4</v>
      </c>
      <c r="B5" s="12" t="s">
        <v>398</v>
      </c>
      <c r="C5" s="38">
        <v>2567749.92</v>
      </c>
      <c r="D5" s="38">
        <v>0</v>
      </c>
      <c r="E5" s="38">
        <v>2567749.92</v>
      </c>
      <c r="F5" s="22">
        <f t="shared" si="0"/>
        <v>0</v>
      </c>
    </row>
    <row r="6" spans="1:6" ht="16.5" customHeight="1" x14ac:dyDescent="0.25">
      <c r="A6" s="12" t="s">
        <v>5</v>
      </c>
      <c r="B6" s="12" t="s">
        <v>399</v>
      </c>
      <c r="C6" s="38">
        <v>3123538.48</v>
      </c>
      <c r="D6" s="38">
        <v>0</v>
      </c>
      <c r="E6" s="38">
        <v>3123538.48</v>
      </c>
      <c r="F6" s="22">
        <f t="shared" si="0"/>
        <v>0</v>
      </c>
    </row>
    <row r="7" spans="1:6" ht="16.5" customHeight="1" x14ac:dyDescent="0.25">
      <c r="A7" s="12" t="s">
        <v>6</v>
      </c>
      <c r="B7" s="12" t="s">
        <v>400</v>
      </c>
      <c r="C7" s="38">
        <v>303376.13</v>
      </c>
      <c r="D7" s="38">
        <v>0</v>
      </c>
      <c r="E7" s="38">
        <v>303376.13</v>
      </c>
      <c r="F7" s="22">
        <f t="shared" si="0"/>
        <v>0</v>
      </c>
    </row>
    <row r="8" spans="1:6" ht="16.5" customHeight="1" x14ac:dyDescent="0.25">
      <c r="A8" s="12" t="s">
        <v>7</v>
      </c>
      <c r="B8" s="12" t="s">
        <v>401</v>
      </c>
      <c r="C8" s="38">
        <v>1247186.47</v>
      </c>
      <c r="D8" s="38">
        <v>0</v>
      </c>
      <c r="E8" s="38">
        <v>1247186.47</v>
      </c>
      <c r="F8" s="22">
        <f t="shared" si="0"/>
        <v>0</v>
      </c>
    </row>
    <row r="9" spans="1:6" ht="16.5" customHeight="1" x14ac:dyDescent="0.25">
      <c r="A9" s="12" t="s">
        <v>8</v>
      </c>
      <c r="B9" s="12" t="s">
        <v>402</v>
      </c>
      <c r="C9" s="38">
        <v>611464.49</v>
      </c>
      <c r="D9" s="38">
        <v>0</v>
      </c>
      <c r="E9" s="38">
        <v>611464.49</v>
      </c>
      <c r="F9" s="22">
        <f t="shared" si="0"/>
        <v>0</v>
      </c>
    </row>
    <row r="10" spans="1:6" ht="16.5" customHeight="1" x14ac:dyDescent="0.25">
      <c r="A10" s="12" t="s">
        <v>9</v>
      </c>
      <c r="B10" s="12" t="s">
        <v>403</v>
      </c>
      <c r="C10" s="38">
        <v>1921988</v>
      </c>
      <c r="D10" s="38">
        <v>0</v>
      </c>
      <c r="E10" s="38">
        <v>1921988</v>
      </c>
      <c r="F10" s="22">
        <f t="shared" si="0"/>
        <v>0</v>
      </c>
    </row>
    <row r="11" spans="1:6" ht="16.5" customHeight="1" x14ac:dyDescent="0.25">
      <c r="A11" s="12" t="s">
        <v>10</v>
      </c>
      <c r="B11" s="12" t="s">
        <v>404</v>
      </c>
      <c r="C11" s="38">
        <v>3605498.05</v>
      </c>
      <c r="D11" s="38">
        <v>0</v>
      </c>
      <c r="E11" s="38">
        <v>3605498.05</v>
      </c>
      <c r="F11" s="22">
        <f t="shared" si="0"/>
        <v>0</v>
      </c>
    </row>
    <row r="12" spans="1:6" ht="16.5" customHeight="1" x14ac:dyDescent="0.25">
      <c r="A12" s="12" t="s">
        <v>11</v>
      </c>
      <c r="B12" s="12" t="s">
        <v>405</v>
      </c>
      <c r="C12" s="38">
        <v>1701016.87</v>
      </c>
      <c r="D12" s="38">
        <v>0</v>
      </c>
      <c r="E12" s="38">
        <v>1701016.87</v>
      </c>
      <c r="F12" s="22">
        <f t="shared" si="0"/>
        <v>0</v>
      </c>
    </row>
    <row r="13" spans="1:6" ht="16.5" customHeight="1" x14ac:dyDescent="0.25">
      <c r="A13" s="12" t="s">
        <v>12</v>
      </c>
      <c r="B13" s="12" t="s">
        <v>406</v>
      </c>
      <c r="C13" s="38">
        <v>804312.65</v>
      </c>
      <c r="D13" s="38">
        <v>0</v>
      </c>
      <c r="E13" s="38">
        <v>804312.65</v>
      </c>
      <c r="F13" s="22">
        <f t="shared" si="0"/>
        <v>0</v>
      </c>
    </row>
    <row r="14" spans="1:6" ht="16.5" customHeight="1" x14ac:dyDescent="0.25">
      <c r="A14" s="12" t="s">
        <v>13</v>
      </c>
      <c r="B14" s="12" t="s">
        <v>407</v>
      </c>
      <c r="C14" s="38">
        <v>2946638.2</v>
      </c>
      <c r="D14" s="38">
        <v>0</v>
      </c>
      <c r="E14" s="38">
        <v>2946638.2</v>
      </c>
      <c r="F14" s="22">
        <f t="shared" si="0"/>
        <v>0</v>
      </c>
    </row>
    <row r="15" spans="1:6" ht="16.5" customHeight="1" x14ac:dyDescent="0.25">
      <c r="A15" s="12" t="s">
        <v>14</v>
      </c>
      <c r="B15" s="12" t="s">
        <v>408</v>
      </c>
      <c r="C15" s="38">
        <v>735966.36</v>
      </c>
      <c r="D15" s="38">
        <v>0</v>
      </c>
      <c r="E15" s="38">
        <v>735966.36</v>
      </c>
      <c r="F15" s="22">
        <f t="shared" si="0"/>
        <v>0</v>
      </c>
    </row>
    <row r="16" spans="1:6" ht="16.5" customHeight="1" x14ac:dyDescent="0.25">
      <c r="A16" s="12" t="s">
        <v>15</v>
      </c>
      <c r="B16" s="12" t="s">
        <v>409</v>
      </c>
      <c r="C16" s="38">
        <v>923980</v>
      </c>
      <c r="D16" s="38">
        <v>0</v>
      </c>
      <c r="E16" s="38">
        <v>923980</v>
      </c>
      <c r="F16" s="22">
        <f t="shared" si="0"/>
        <v>0</v>
      </c>
    </row>
    <row r="17" spans="1:6" ht="16.5" customHeight="1" x14ac:dyDescent="0.25">
      <c r="A17" s="12" t="s">
        <v>16</v>
      </c>
      <c r="B17" s="12" t="s">
        <v>410</v>
      </c>
      <c r="C17" s="38">
        <v>11851325</v>
      </c>
      <c r="D17" s="38">
        <v>0</v>
      </c>
      <c r="E17" s="38">
        <v>11851325</v>
      </c>
      <c r="F17" s="22">
        <f t="shared" si="0"/>
        <v>0</v>
      </c>
    </row>
    <row r="18" spans="1:6" ht="16.5" customHeight="1" x14ac:dyDescent="0.25">
      <c r="A18" s="12" t="s">
        <v>17</v>
      </c>
      <c r="B18" s="12" t="s">
        <v>411</v>
      </c>
      <c r="C18" s="38">
        <v>2259370.19</v>
      </c>
      <c r="D18" s="38">
        <v>0</v>
      </c>
      <c r="E18" s="38">
        <v>2259370.19</v>
      </c>
      <c r="F18" s="22">
        <f t="shared" si="0"/>
        <v>0</v>
      </c>
    </row>
    <row r="19" spans="1:6" ht="16.5" customHeight="1" x14ac:dyDescent="0.25">
      <c r="A19" s="12" t="s">
        <v>18</v>
      </c>
      <c r="B19" s="12" t="s">
        <v>412</v>
      </c>
      <c r="C19" s="38">
        <v>3113598.18</v>
      </c>
      <c r="D19" s="38">
        <v>0</v>
      </c>
      <c r="E19" s="38">
        <v>3113598.18</v>
      </c>
      <c r="F19" s="22">
        <f t="shared" si="0"/>
        <v>0</v>
      </c>
    </row>
    <row r="20" spans="1:6" ht="16.5" customHeight="1" x14ac:dyDescent="0.25">
      <c r="A20" s="12" t="s">
        <v>19</v>
      </c>
      <c r="B20" s="12" t="s">
        <v>413</v>
      </c>
      <c r="C20" s="38">
        <v>3725743.41</v>
      </c>
      <c r="D20" s="38">
        <v>0</v>
      </c>
      <c r="E20" s="38">
        <v>3725743.41</v>
      </c>
      <c r="F20" s="22">
        <f t="shared" si="0"/>
        <v>0</v>
      </c>
    </row>
    <row r="21" spans="1:6" ht="16.5" customHeight="1" x14ac:dyDescent="0.25">
      <c r="A21" s="12" t="s">
        <v>20</v>
      </c>
      <c r="B21" s="12" t="s">
        <v>414</v>
      </c>
      <c r="C21" s="38">
        <v>2757129.75</v>
      </c>
      <c r="D21" s="38">
        <v>0</v>
      </c>
      <c r="E21" s="38">
        <v>2505079.5299999998</v>
      </c>
      <c r="F21" s="22">
        <f t="shared" si="0"/>
        <v>252050.2200000002</v>
      </c>
    </row>
    <row r="22" spans="1:6" ht="16.5" customHeight="1" x14ac:dyDescent="0.25">
      <c r="A22" s="12" t="s">
        <v>21</v>
      </c>
      <c r="B22" s="12" t="s">
        <v>415</v>
      </c>
      <c r="C22" s="38">
        <v>992465.01</v>
      </c>
      <c r="D22" s="38">
        <v>0</v>
      </c>
      <c r="E22" s="38">
        <v>992465.01</v>
      </c>
      <c r="F22" s="22">
        <f t="shared" si="0"/>
        <v>0</v>
      </c>
    </row>
    <row r="23" spans="1:6" ht="16.5" customHeight="1" x14ac:dyDescent="0.25">
      <c r="A23" s="12" t="s">
        <v>22</v>
      </c>
      <c r="B23" s="12" t="s">
        <v>416</v>
      </c>
      <c r="C23" s="38">
        <v>2286323.91</v>
      </c>
      <c r="D23" s="38">
        <v>0</v>
      </c>
      <c r="E23" s="38">
        <v>2286323.91</v>
      </c>
      <c r="F23" s="22">
        <f t="shared" si="0"/>
        <v>0</v>
      </c>
    </row>
    <row r="24" spans="1:6" ht="16.5" customHeight="1" x14ac:dyDescent="0.25">
      <c r="A24" s="12" t="s">
        <v>23</v>
      </c>
      <c r="B24" s="12" t="s">
        <v>417</v>
      </c>
      <c r="C24" s="38">
        <v>2398041.17</v>
      </c>
      <c r="D24" s="38">
        <v>0</v>
      </c>
      <c r="E24" s="38">
        <v>2398041.17</v>
      </c>
      <c r="F24" s="22">
        <f t="shared" si="0"/>
        <v>0</v>
      </c>
    </row>
    <row r="25" spans="1:6" ht="16.5" customHeight="1" x14ac:dyDescent="0.25">
      <c r="A25" s="12" t="s">
        <v>24</v>
      </c>
      <c r="B25" s="12" t="s">
        <v>418</v>
      </c>
      <c r="C25" s="38">
        <v>8542497.6799999997</v>
      </c>
      <c r="D25" s="38">
        <v>0</v>
      </c>
      <c r="E25" s="38">
        <v>8542497.6799999997</v>
      </c>
      <c r="F25" s="22">
        <f t="shared" si="0"/>
        <v>0</v>
      </c>
    </row>
    <row r="26" spans="1:6" ht="16.5" customHeight="1" x14ac:dyDescent="0.25">
      <c r="A26" s="12" t="s">
        <v>25</v>
      </c>
      <c r="B26" s="12" t="s">
        <v>419</v>
      </c>
      <c r="C26" s="38">
        <v>371773.33</v>
      </c>
      <c r="D26" s="38">
        <v>0</v>
      </c>
      <c r="E26" s="38">
        <v>371773.33</v>
      </c>
      <c r="F26" s="22">
        <f t="shared" si="0"/>
        <v>0</v>
      </c>
    </row>
    <row r="27" spans="1:6" ht="16.5" customHeight="1" x14ac:dyDescent="0.25">
      <c r="A27" s="12" t="s">
        <v>26</v>
      </c>
      <c r="B27" s="12" t="s">
        <v>420</v>
      </c>
      <c r="C27" s="38">
        <v>1846661</v>
      </c>
      <c r="D27" s="38">
        <v>0</v>
      </c>
      <c r="E27" s="38">
        <v>1846661</v>
      </c>
      <c r="F27" s="22">
        <f t="shared" si="0"/>
        <v>0</v>
      </c>
    </row>
    <row r="28" spans="1:6" ht="16.5" customHeight="1" x14ac:dyDescent="0.25">
      <c r="A28" s="12" t="s">
        <v>27</v>
      </c>
      <c r="B28" s="12" t="s">
        <v>421</v>
      </c>
      <c r="C28" s="38">
        <v>1894690.16</v>
      </c>
      <c r="D28" s="38">
        <v>0</v>
      </c>
      <c r="E28" s="38">
        <v>1894690.16</v>
      </c>
      <c r="F28" s="22">
        <f t="shared" si="0"/>
        <v>0</v>
      </c>
    </row>
    <row r="29" spans="1:6" ht="16.5" customHeight="1" x14ac:dyDescent="0.25">
      <c r="A29" s="12" t="s">
        <v>28</v>
      </c>
      <c r="B29" s="12" t="s">
        <v>422</v>
      </c>
      <c r="C29" s="38">
        <v>2903834.27</v>
      </c>
      <c r="D29" s="38">
        <v>0</v>
      </c>
      <c r="E29" s="38">
        <v>2903834.27</v>
      </c>
      <c r="F29" s="22">
        <f t="shared" si="0"/>
        <v>0</v>
      </c>
    </row>
    <row r="30" spans="1:6" ht="16.5" customHeight="1" x14ac:dyDescent="0.25">
      <c r="A30" s="12" t="s">
        <v>29</v>
      </c>
      <c r="B30" s="12" t="s">
        <v>423</v>
      </c>
      <c r="C30" s="38">
        <v>4067325</v>
      </c>
      <c r="D30" s="38">
        <v>0</v>
      </c>
      <c r="E30" s="38">
        <v>4067325</v>
      </c>
      <c r="F30" s="22">
        <f t="shared" si="0"/>
        <v>0</v>
      </c>
    </row>
    <row r="31" spans="1:6" ht="16.5" customHeight="1" x14ac:dyDescent="0.25">
      <c r="A31" s="12" t="s">
        <v>30</v>
      </c>
      <c r="B31" s="12" t="s">
        <v>424</v>
      </c>
      <c r="C31" s="38">
        <v>1169607.51</v>
      </c>
      <c r="D31" s="38">
        <v>0</v>
      </c>
      <c r="E31" s="38">
        <v>1169607.51</v>
      </c>
      <c r="F31" s="22">
        <f t="shared" si="0"/>
        <v>0</v>
      </c>
    </row>
    <row r="32" spans="1:6" ht="16.5" customHeight="1" x14ac:dyDescent="0.25">
      <c r="A32" s="12" t="s">
        <v>31</v>
      </c>
      <c r="B32" s="12" t="s">
        <v>425</v>
      </c>
      <c r="C32" s="38">
        <v>744065.28</v>
      </c>
      <c r="D32" s="38">
        <v>0</v>
      </c>
      <c r="E32" s="38">
        <v>744065.28</v>
      </c>
      <c r="F32" s="22">
        <f t="shared" si="0"/>
        <v>0</v>
      </c>
    </row>
    <row r="33" spans="1:6" ht="16.5" customHeight="1" x14ac:dyDescent="0.25">
      <c r="A33" s="12" t="s">
        <v>32</v>
      </c>
      <c r="B33" s="12" t="s">
        <v>426</v>
      </c>
      <c r="C33" s="38">
        <v>1815800.79</v>
      </c>
      <c r="D33" s="38">
        <v>3.73</v>
      </c>
      <c r="E33" s="38">
        <v>1815800.79</v>
      </c>
      <c r="F33" s="22">
        <f t="shared" si="0"/>
        <v>-3.7299999999813735</v>
      </c>
    </row>
    <row r="34" spans="1:6" ht="16.5" customHeight="1" x14ac:dyDescent="0.25">
      <c r="A34" s="12" t="s">
        <v>33</v>
      </c>
      <c r="B34" s="12" t="s">
        <v>427</v>
      </c>
      <c r="C34" s="38">
        <v>5400339.6600000001</v>
      </c>
      <c r="D34" s="38">
        <v>0</v>
      </c>
      <c r="E34" s="38">
        <v>5400339.6600000001</v>
      </c>
      <c r="F34" s="22">
        <f t="shared" si="0"/>
        <v>0</v>
      </c>
    </row>
    <row r="35" spans="1:6" ht="16.5" customHeight="1" x14ac:dyDescent="0.25">
      <c r="A35" s="12" t="s">
        <v>34</v>
      </c>
      <c r="B35" s="12" t="s">
        <v>428</v>
      </c>
      <c r="C35" s="38">
        <v>2314190.33</v>
      </c>
      <c r="D35" s="38">
        <v>0</v>
      </c>
      <c r="E35" s="38">
        <v>2314190.33</v>
      </c>
      <c r="F35" s="22">
        <f t="shared" si="0"/>
        <v>0</v>
      </c>
    </row>
    <row r="36" spans="1:6" ht="16.5" customHeight="1" x14ac:dyDescent="0.25">
      <c r="A36" s="12" t="s">
        <v>35</v>
      </c>
      <c r="B36" s="12" t="s">
        <v>429</v>
      </c>
      <c r="C36" s="38">
        <v>629812.69999999995</v>
      </c>
      <c r="D36" s="38">
        <v>0</v>
      </c>
      <c r="E36" s="38">
        <v>629812.69999999995</v>
      </c>
      <c r="F36" s="22">
        <f t="shared" si="0"/>
        <v>0</v>
      </c>
    </row>
    <row r="37" spans="1:6" ht="16.5" customHeight="1" x14ac:dyDescent="0.25">
      <c r="A37" s="12" t="s">
        <v>36</v>
      </c>
      <c r="B37" s="12" t="s">
        <v>430</v>
      </c>
      <c r="C37" s="38">
        <v>6706598</v>
      </c>
      <c r="D37" s="38">
        <v>0</v>
      </c>
      <c r="E37" s="38">
        <v>6706598</v>
      </c>
      <c r="F37" s="22">
        <f t="shared" si="0"/>
        <v>0</v>
      </c>
    </row>
    <row r="38" spans="1:6" ht="16.5" customHeight="1" x14ac:dyDescent="0.25">
      <c r="A38" s="12" t="s">
        <v>37</v>
      </c>
      <c r="B38" s="12" t="s">
        <v>431</v>
      </c>
      <c r="C38" s="38">
        <v>4429795.6100000003</v>
      </c>
      <c r="D38" s="38">
        <v>0</v>
      </c>
      <c r="E38" s="38">
        <v>4429795.6100000003</v>
      </c>
      <c r="F38" s="22">
        <f t="shared" si="0"/>
        <v>0</v>
      </c>
    </row>
    <row r="39" spans="1:6" ht="16.5" customHeight="1" x14ac:dyDescent="0.25">
      <c r="A39" s="12" t="s">
        <v>38</v>
      </c>
      <c r="B39" s="12" t="s">
        <v>432</v>
      </c>
      <c r="C39" s="38">
        <v>4295751</v>
      </c>
      <c r="D39" s="38">
        <v>0</v>
      </c>
      <c r="E39" s="38">
        <v>4295751</v>
      </c>
      <c r="F39" s="22">
        <f t="shared" si="0"/>
        <v>0</v>
      </c>
    </row>
    <row r="40" spans="1:6" ht="16.5" customHeight="1" x14ac:dyDescent="0.25">
      <c r="A40" s="12" t="s">
        <v>39</v>
      </c>
      <c r="B40" s="12" t="s">
        <v>433</v>
      </c>
      <c r="C40" s="38">
        <v>1650401.79</v>
      </c>
      <c r="D40" s="38">
        <v>0</v>
      </c>
      <c r="E40" s="38">
        <v>1650401.79</v>
      </c>
      <c r="F40" s="22">
        <f t="shared" si="0"/>
        <v>0</v>
      </c>
    </row>
    <row r="41" spans="1:6" ht="16.5" customHeight="1" x14ac:dyDescent="0.25">
      <c r="A41" s="12" t="s">
        <v>40</v>
      </c>
      <c r="B41" s="12" t="s">
        <v>434</v>
      </c>
      <c r="C41" s="38">
        <v>357165.2</v>
      </c>
      <c r="D41" s="38">
        <v>0</v>
      </c>
      <c r="E41" s="38">
        <v>357165.2</v>
      </c>
      <c r="F41" s="22">
        <f t="shared" si="0"/>
        <v>0</v>
      </c>
    </row>
    <row r="42" spans="1:6" ht="16.5" customHeight="1" x14ac:dyDescent="0.25">
      <c r="A42" s="12" t="s">
        <v>41</v>
      </c>
      <c r="B42" s="12" t="s">
        <v>435</v>
      </c>
      <c r="C42" s="38">
        <v>2005717.57</v>
      </c>
      <c r="D42" s="38">
        <v>0</v>
      </c>
      <c r="E42" s="38">
        <v>2005717.57</v>
      </c>
      <c r="F42" s="22">
        <f t="shared" si="0"/>
        <v>0</v>
      </c>
    </row>
    <row r="43" spans="1:6" ht="16.5" customHeight="1" x14ac:dyDescent="0.25">
      <c r="A43" s="12" t="s">
        <v>42</v>
      </c>
      <c r="B43" s="12" t="s">
        <v>436</v>
      </c>
      <c r="C43" s="38">
        <v>4178696.08</v>
      </c>
      <c r="D43" s="38">
        <v>0</v>
      </c>
      <c r="E43" s="38">
        <v>4178696.08</v>
      </c>
      <c r="F43" s="22">
        <f t="shared" si="0"/>
        <v>0</v>
      </c>
    </row>
    <row r="44" spans="1:6" ht="16.5" customHeight="1" x14ac:dyDescent="0.25">
      <c r="A44" s="12" t="s">
        <v>43</v>
      </c>
      <c r="B44" s="12" t="s">
        <v>437</v>
      </c>
      <c r="C44" s="38">
        <v>1200028</v>
      </c>
      <c r="D44" s="38">
        <v>0</v>
      </c>
      <c r="E44" s="38">
        <v>1200028</v>
      </c>
      <c r="F44" s="22">
        <f t="shared" si="0"/>
        <v>0</v>
      </c>
    </row>
    <row r="45" spans="1:6" ht="16.5" customHeight="1" x14ac:dyDescent="0.25">
      <c r="A45" s="12" t="s">
        <v>44</v>
      </c>
      <c r="B45" s="12" t="s">
        <v>438</v>
      </c>
      <c r="C45" s="38">
        <v>1098599.01</v>
      </c>
      <c r="D45" s="38">
        <v>0</v>
      </c>
      <c r="E45" s="38">
        <v>1098599.01</v>
      </c>
      <c r="F45" s="22">
        <f t="shared" si="0"/>
        <v>0</v>
      </c>
    </row>
    <row r="46" spans="1:6" ht="16.5" customHeight="1" x14ac:dyDescent="0.25">
      <c r="A46" s="12" t="s">
        <v>45</v>
      </c>
      <c r="B46" s="12" t="s">
        <v>439</v>
      </c>
      <c r="C46" s="38">
        <v>2139293.7400000002</v>
      </c>
      <c r="D46" s="38">
        <v>0</v>
      </c>
      <c r="E46" s="38">
        <v>1894413.06</v>
      </c>
      <c r="F46" s="22">
        <f t="shared" si="0"/>
        <v>244880.68000000017</v>
      </c>
    </row>
    <row r="47" spans="1:6" ht="16.5" customHeight="1" x14ac:dyDescent="0.25">
      <c r="A47" s="12" t="s">
        <v>46</v>
      </c>
      <c r="B47" s="12" t="s">
        <v>392</v>
      </c>
      <c r="C47" s="38">
        <v>10087467</v>
      </c>
      <c r="D47" s="38">
        <v>0</v>
      </c>
      <c r="E47" s="38">
        <v>10087467</v>
      </c>
      <c r="F47" s="22">
        <f t="shared" si="0"/>
        <v>0</v>
      </c>
    </row>
    <row r="48" spans="1:6" ht="16.5" customHeight="1" x14ac:dyDescent="0.25">
      <c r="A48" s="12" t="s">
        <v>47</v>
      </c>
      <c r="B48" s="12" t="s">
        <v>440</v>
      </c>
      <c r="C48" s="38">
        <v>622637</v>
      </c>
      <c r="D48" s="38">
        <v>0</v>
      </c>
      <c r="E48" s="38">
        <v>622637</v>
      </c>
      <c r="F48" s="22">
        <f t="shared" si="0"/>
        <v>0</v>
      </c>
    </row>
    <row r="49" spans="1:6" ht="16.5" customHeight="1" x14ac:dyDescent="0.25">
      <c r="A49" s="12" t="s">
        <v>48</v>
      </c>
      <c r="B49" s="12" t="s">
        <v>441</v>
      </c>
      <c r="C49" s="38">
        <v>863540.39</v>
      </c>
      <c r="D49" s="38">
        <v>0</v>
      </c>
      <c r="E49" s="38">
        <v>863540.39</v>
      </c>
      <c r="F49" s="22">
        <f t="shared" si="0"/>
        <v>0</v>
      </c>
    </row>
    <row r="50" spans="1:6" ht="16.5" customHeight="1" x14ac:dyDescent="0.25">
      <c r="A50" s="12" t="s">
        <v>49</v>
      </c>
      <c r="B50" s="12" t="s">
        <v>442</v>
      </c>
      <c r="C50" s="38">
        <v>455532.79999999999</v>
      </c>
      <c r="D50" s="38">
        <v>0</v>
      </c>
      <c r="E50" s="38">
        <v>455532.79999999999</v>
      </c>
      <c r="F50" s="22">
        <f t="shared" si="0"/>
        <v>0</v>
      </c>
    </row>
    <row r="51" spans="1:6" ht="16.5" customHeight="1" x14ac:dyDescent="0.25">
      <c r="A51" s="12" t="s">
        <v>50</v>
      </c>
      <c r="B51" s="12" t="s">
        <v>443</v>
      </c>
      <c r="C51" s="38">
        <v>1762578</v>
      </c>
      <c r="D51" s="38">
        <v>0</v>
      </c>
      <c r="E51" s="38">
        <v>1762578</v>
      </c>
      <c r="F51" s="22">
        <f t="shared" si="0"/>
        <v>0</v>
      </c>
    </row>
    <row r="52" spans="1:6" ht="16.5" customHeight="1" x14ac:dyDescent="0.25">
      <c r="A52" s="12" t="s">
        <v>51</v>
      </c>
      <c r="B52" s="12" t="s">
        <v>444</v>
      </c>
      <c r="C52" s="38">
        <v>1778438.53</v>
      </c>
      <c r="D52" s="38">
        <v>0</v>
      </c>
      <c r="E52" s="38">
        <v>1778438.53</v>
      </c>
      <c r="F52" s="22">
        <f t="shared" si="0"/>
        <v>0</v>
      </c>
    </row>
    <row r="53" spans="1:6" ht="16.5" customHeight="1" x14ac:dyDescent="0.25">
      <c r="A53" s="12" t="s">
        <v>52</v>
      </c>
      <c r="B53" s="12" t="s">
        <v>445</v>
      </c>
      <c r="C53" s="38">
        <v>1907645.13</v>
      </c>
      <c r="D53" s="38">
        <v>0</v>
      </c>
      <c r="E53" s="38">
        <v>1907645.13</v>
      </c>
      <c r="F53" s="22">
        <f t="shared" si="0"/>
        <v>0</v>
      </c>
    </row>
    <row r="54" spans="1:6" ht="16.5" customHeight="1" x14ac:dyDescent="0.25">
      <c r="A54" s="12" t="s">
        <v>53</v>
      </c>
      <c r="B54" s="12" t="s">
        <v>446</v>
      </c>
      <c r="C54" s="38">
        <v>529460.17000000004</v>
      </c>
      <c r="D54" s="38">
        <v>0</v>
      </c>
      <c r="E54" s="38">
        <v>529460.17000000004</v>
      </c>
      <c r="F54" s="22">
        <f t="shared" si="0"/>
        <v>0</v>
      </c>
    </row>
    <row r="55" spans="1:6" ht="16.5" customHeight="1" x14ac:dyDescent="0.25">
      <c r="A55" s="12" t="s">
        <v>54</v>
      </c>
      <c r="B55" s="12" t="s">
        <v>447</v>
      </c>
      <c r="C55" s="38">
        <v>1832507.63</v>
      </c>
      <c r="D55" s="38">
        <v>0</v>
      </c>
      <c r="E55" s="38">
        <v>1832507.63</v>
      </c>
      <c r="F55" s="22">
        <f t="shared" si="0"/>
        <v>0</v>
      </c>
    </row>
    <row r="56" spans="1:6" ht="16.5" customHeight="1" x14ac:dyDescent="0.25">
      <c r="A56" s="12" t="s">
        <v>55</v>
      </c>
      <c r="B56" s="12" t="s">
        <v>448</v>
      </c>
      <c r="C56" s="38">
        <v>2122988.7000000002</v>
      </c>
      <c r="D56" s="38">
        <v>0</v>
      </c>
      <c r="E56" s="38">
        <v>2122988.7000000002</v>
      </c>
      <c r="F56" s="22">
        <f t="shared" si="0"/>
        <v>0</v>
      </c>
    </row>
    <row r="57" spans="1:6" ht="16.5" customHeight="1" x14ac:dyDescent="0.25">
      <c r="A57" s="12" t="s">
        <v>56</v>
      </c>
      <c r="B57" s="12" t="s">
        <v>449</v>
      </c>
      <c r="C57" s="38">
        <v>678679.42</v>
      </c>
      <c r="D57" s="38">
        <v>0</v>
      </c>
      <c r="E57" s="38">
        <v>678679.42</v>
      </c>
      <c r="F57" s="22">
        <f t="shared" si="0"/>
        <v>0</v>
      </c>
    </row>
    <row r="58" spans="1:6" ht="16.5" customHeight="1" x14ac:dyDescent="0.25">
      <c r="A58" s="12" t="s">
        <v>57</v>
      </c>
      <c r="B58" s="12" t="s">
        <v>450</v>
      </c>
      <c r="C58" s="38">
        <v>36621464.32</v>
      </c>
      <c r="D58" s="38">
        <v>0</v>
      </c>
      <c r="E58" s="38">
        <v>36621464.32</v>
      </c>
      <c r="F58" s="22">
        <f t="shared" si="0"/>
        <v>0</v>
      </c>
    </row>
    <row r="59" spans="1:6" ht="16.5" customHeight="1" x14ac:dyDescent="0.25">
      <c r="A59" s="12" t="s">
        <v>58</v>
      </c>
      <c r="B59" s="12" t="s">
        <v>451</v>
      </c>
      <c r="C59" s="38">
        <v>2015704</v>
      </c>
      <c r="D59" s="38">
        <v>0</v>
      </c>
      <c r="E59" s="38">
        <v>2015704</v>
      </c>
      <c r="F59" s="22">
        <f t="shared" si="0"/>
        <v>0</v>
      </c>
    </row>
    <row r="60" spans="1:6" ht="16.5" customHeight="1" x14ac:dyDescent="0.25">
      <c r="A60" s="12" t="s">
        <v>59</v>
      </c>
      <c r="B60" s="12" t="s">
        <v>452</v>
      </c>
      <c r="C60" s="38">
        <v>6053535.1100000003</v>
      </c>
      <c r="D60" s="38">
        <v>0</v>
      </c>
      <c r="E60" s="38">
        <v>6053535.1100000003</v>
      </c>
      <c r="F60" s="22">
        <f t="shared" si="0"/>
        <v>0</v>
      </c>
    </row>
    <row r="61" spans="1:6" ht="16.5" customHeight="1" x14ac:dyDescent="0.25">
      <c r="A61" s="12" t="s">
        <v>60</v>
      </c>
      <c r="B61" s="12" t="s">
        <v>453</v>
      </c>
      <c r="C61" s="38">
        <v>2010318.38</v>
      </c>
      <c r="D61" s="38">
        <v>0</v>
      </c>
      <c r="E61" s="38">
        <v>2010318.38</v>
      </c>
      <c r="F61" s="22">
        <f t="shared" si="0"/>
        <v>0</v>
      </c>
    </row>
    <row r="62" spans="1:6" ht="16.5" customHeight="1" x14ac:dyDescent="0.25">
      <c r="A62" s="12" t="s">
        <v>61</v>
      </c>
      <c r="B62" s="12" t="s">
        <v>454</v>
      </c>
      <c r="C62" s="38">
        <v>1021864</v>
      </c>
      <c r="D62" s="38">
        <v>0</v>
      </c>
      <c r="E62" s="38">
        <v>1021864</v>
      </c>
      <c r="F62" s="22">
        <f t="shared" si="0"/>
        <v>0</v>
      </c>
    </row>
    <row r="63" spans="1:6" ht="16.5" customHeight="1" x14ac:dyDescent="0.25">
      <c r="A63" s="12" t="s">
        <v>62</v>
      </c>
      <c r="B63" s="12" t="s">
        <v>455</v>
      </c>
      <c r="C63" s="38">
        <v>5653561.4299999997</v>
      </c>
      <c r="D63" s="38">
        <v>0</v>
      </c>
      <c r="E63" s="38">
        <v>4780793.43</v>
      </c>
      <c r="F63" s="22">
        <f t="shared" si="0"/>
        <v>872768</v>
      </c>
    </row>
    <row r="64" spans="1:6" ht="16.5" customHeight="1" x14ac:dyDescent="0.25">
      <c r="A64" s="12" t="s">
        <v>63</v>
      </c>
      <c r="B64" s="12" t="s">
        <v>456</v>
      </c>
      <c r="C64" s="38">
        <v>998374.15</v>
      </c>
      <c r="D64" s="38">
        <v>0</v>
      </c>
      <c r="E64" s="38">
        <v>998374.15</v>
      </c>
      <c r="F64" s="22">
        <f t="shared" si="0"/>
        <v>0</v>
      </c>
    </row>
    <row r="65" spans="1:6" ht="16.5" customHeight="1" x14ac:dyDescent="0.25">
      <c r="A65" s="12" t="s">
        <v>64</v>
      </c>
      <c r="B65" s="12" t="s">
        <v>457</v>
      </c>
      <c r="C65" s="38">
        <v>554021.75</v>
      </c>
      <c r="D65" s="38">
        <v>0</v>
      </c>
      <c r="E65" s="38">
        <v>554021.75</v>
      </c>
      <c r="F65" s="22">
        <f t="shared" si="0"/>
        <v>0</v>
      </c>
    </row>
    <row r="66" spans="1:6" ht="16.5" customHeight="1" x14ac:dyDescent="0.25">
      <c r="A66" s="12" t="s">
        <v>65</v>
      </c>
      <c r="B66" s="12" t="s">
        <v>458</v>
      </c>
      <c r="C66" s="38">
        <v>1194910.8999999999</v>
      </c>
      <c r="D66" s="38">
        <v>0</v>
      </c>
      <c r="E66" s="38">
        <v>1194910.8999999999</v>
      </c>
      <c r="F66" s="22">
        <f t="shared" si="0"/>
        <v>0</v>
      </c>
    </row>
    <row r="67" spans="1:6" ht="16.5" customHeight="1" x14ac:dyDescent="0.25">
      <c r="A67" s="12" t="s">
        <v>66</v>
      </c>
      <c r="B67" s="12" t="s">
        <v>459</v>
      </c>
      <c r="C67" s="38">
        <v>2278867</v>
      </c>
      <c r="D67" s="38">
        <v>0</v>
      </c>
      <c r="E67" s="38">
        <v>2278867</v>
      </c>
      <c r="F67" s="22">
        <f t="shared" ref="F67:F130" si="1">C67-D67-E67</f>
        <v>0</v>
      </c>
    </row>
    <row r="68" spans="1:6" ht="16.5" customHeight="1" x14ac:dyDescent="0.25">
      <c r="A68" s="12" t="s">
        <v>67</v>
      </c>
      <c r="B68" s="12" t="s">
        <v>460</v>
      </c>
      <c r="C68" s="38">
        <v>1779095</v>
      </c>
      <c r="D68" s="38">
        <v>0</v>
      </c>
      <c r="E68" s="38">
        <v>1779095</v>
      </c>
      <c r="F68" s="22">
        <f t="shared" si="1"/>
        <v>0</v>
      </c>
    </row>
    <row r="69" spans="1:6" ht="16.5" customHeight="1" x14ac:dyDescent="0.25">
      <c r="A69" s="12" t="s">
        <v>68</v>
      </c>
      <c r="B69" s="12" t="s">
        <v>461</v>
      </c>
      <c r="C69" s="38">
        <v>2864751.36</v>
      </c>
      <c r="D69" s="38">
        <v>0</v>
      </c>
      <c r="E69" s="38">
        <v>2864751.36</v>
      </c>
      <c r="F69" s="22">
        <f t="shared" si="1"/>
        <v>0</v>
      </c>
    </row>
    <row r="70" spans="1:6" ht="16.5" customHeight="1" x14ac:dyDescent="0.25">
      <c r="A70" s="12" t="s">
        <v>69</v>
      </c>
      <c r="B70" s="12" t="s">
        <v>462</v>
      </c>
      <c r="C70" s="38">
        <v>3730463.02</v>
      </c>
      <c r="D70" s="38">
        <v>0</v>
      </c>
      <c r="E70" s="38">
        <v>3730463.02</v>
      </c>
      <c r="F70" s="22">
        <f t="shared" si="1"/>
        <v>0</v>
      </c>
    </row>
    <row r="71" spans="1:6" ht="16.5" customHeight="1" x14ac:dyDescent="0.25">
      <c r="A71" s="12" t="s">
        <v>71</v>
      </c>
      <c r="B71" s="12" t="s">
        <v>463</v>
      </c>
      <c r="C71" s="38">
        <v>3352716.56</v>
      </c>
      <c r="D71" s="38">
        <v>0</v>
      </c>
      <c r="E71" s="38">
        <v>3352716.56</v>
      </c>
      <c r="F71" s="22">
        <f t="shared" si="1"/>
        <v>0</v>
      </c>
    </row>
    <row r="72" spans="1:6" ht="16.5" customHeight="1" x14ac:dyDescent="0.25">
      <c r="A72" s="12" t="s">
        <v>72</v>
      </c>
      <c r="B72" s="12" t="s">
        <v>464</v>
      </c>
      <c r="C72" s="38">
        <v>1807938</v>
      </c>
      <c r="D72" s="38">
        <v>0</v>
      </c>
      <c r="E72" s="38">
        <v>1807938</v>
      </c>
      <c r="F72" s="22">
        <f t="shared" si="1"/>
        <v>0</v>
      </c>
    </row>
    <row r="73" spans="1:6" ht="16.5" customHeight="1" x14ac:dyDescent="0.25">
      <c r="A73" s="12" t="s">
        <v>73</v>
      </c>
      <c r="B73" s="12" t="s">
        <v>465</v>
      </c>
      <c r="C73" s="38">
        <v>3390951.67</v>
      </c>
      <c r="D73" s="38">
        <v>0</v>
      </c>
      <c r="E73" s="38">
        <v>3390951.67</v>
      </c>
      <c r="F73" s="22">
        <f t="shared" si="1"/>
        <v>0</v>
      </c>
    </row>
    <row r="74" spans="1:6" ht="16.5" customHeight="1" x14ac:dyDescent="0.25">
      <c r="A74" s="12" t="s">
        <v>74</v>
      </c>
      <c r="B74" s="12" t="s">
        <v>466</v>
      </c>
      <c r="C74" s="38">
        <v>1524006.33</v>
      </c>
      <c r="D74" s="38">
        <v>0</v>
      </c>
      <c r="E74" s="38">
        <v>1524006.33</v>
      </c>
      <c r="F74" s="22">
        <f t="shared" si="1"/>
        <v>0</v>
      </c>
    </row>
    <row r="75" spans="1:6" ht="16.5" customHeight="1" x14ac:dyDescent="0.25">
      <c r="A75" s="12" t="s">
        <v>75</v>
      </c>
      <c r="B75" s="12" t="s">
        <v>467</v>
      </c>
      <c r="C75" s="38">
        <v>11654409.09</v>
      </c>
      <c r="D75" s="38">
        <v>0</v>
      </c>
      <c r="E75" s="38">
        <v>11654409.09</v>
      </c>
      <c r="F75" s="22">
        <f t="shared" si="1"/>
        <v>0</v>
      </c>
    </row>
    <row r="76" spans="1:6" ht="16.5" customHeight="1" x14ac:dyDescent="0.25">
      <c r="A76" s="12" t="s">
        <v>76</v>
      </c>
      <c r="B76" s="12" t="s">
        <v>468</v>
      </c>
      <c r="C76" s="38">
        <v>4166034.51</v>
      </c>
      <c r="D76" s="38">
        <v>0</v>
      </c>
      <c r="E76" s="38">
        <v>4166034.51</v>
      </c>
      <c r="F76" s="22">
        <f t="shared" si="1"/>
        <v>0</v>
      </c>
    </row>
    <row r="77" spans="1:6" ht="16.5" customHeight="1" x14ac:dyDescent="0.25">
      <c r="A77" s="12" t="s">
        <v>77</v>
      </c>
      <c r="B77" s="12" t="s">
        <v>469</v>
      </c>
      <c r="C77" s="38">
        <v>700669</v>
      </c>
      <c r="D77" s="38">
        <v>0</v>
      </c>
      <c r="E77" s="38">
        <v>700669</v>
      </c>
      <c r="F77" s="22">
        <f t="shared" si="1"/>
        <v>0</v>
      </c>
    </row>
    <row r="78" spans="1:6" ht="16.5" customHeight="1" x14ac:dyDescent="0.25">
      <c r="A78" s="12" t="s">
        <v>78</v>
      </c>
      <c r="B78" s="12" t="s">
        <v>470</v>
      </c>
      <c r="C78" s="38">
        <v>1354528</v>
      </c>
      <c r="D78" s="38">
        <v>0</v>
      </c>
      <c r="E78" s="38">
        <v>1354528</v>
      </c>
      <c r="F78" s="22">
        <f t="shared" si="1"/>
        <v>0</v>
      </c>
    </row>
    <row r="79" spans="1:6" ht="16.5" customHeight="1" x14ac:dyDescent="0.25">
      <c r="A79" s="12" t="s">
        <v>79</v>
      </c>
      <c r="B79" s="12" t="s">
        <v>471</v>
      </c>
      <c r="C79" s="38">
        <v>897047.22</v>
      </c>
      <c r="D79" s="38">
        <v>0</v>
      </c>
      <c r="E79" s="38">
        <v>897047.22</v>
      </c>
      <c r="F79" s="22">
        <f t="shared" si="1"/>
        <v>0</v>
      </c>
    </row>
    <row r="80" spans="1:6" ht="16.5" customHeight="1" x14ac:dyDescent="0.25">
      <c r="A80" s="12" t="s">
        <v>80</v>
      </c>
      <c r="B80" s="12" t="s">
        <v>472</v>
      </c>
      <c r="C80" s="38">
        <v>2038862.12</v>
      </c>
      <c r="D80" s="38">
        <v>0</v>
      </c>
      <c r="E80" s="38">
        <v>2038862.12</v>
      </c>
      <c r="F80" s="22">
        <f t="shared" si="1"/>
        <v>0</v>
      </c>
    </row>
    <row r="81" spans="1:6" ht="16.5" customHeight="1" x14ac:dyDescent="0.25">
      <c r="A81" s="12" t="s">
        <v>81</v>
      </c>
      <c r="B81" s="12" t="s">
        <v>473</v>
      </c>
      <c r="C81" s="38">
        <v>757339.48</v>
      </c>
      <c r="D81" s="38">
        <v>0</v>
      </c>
      <c r="E81" s="38">
        <v>757339.48</v>
      </c>
      <c r="F81" s="22">
        <f t="shared" si="1"/>
        <v>0</v>
      </c>
    </row>
    <row r="82" spans="1:6" ht="16.5" customHeight="1" x14ac:dyDescent="0.25">
      <c r="A82" s="12" t="s">
        <v>82</v>
      </c>
      <c r="B82" s="12" t="s">
        <v>474</v>
      </c>
      <c r="C82" s="38">
        <v>7093250.5499999998</v>
      </c>
      <c r="D82" s="38">
        <v>0</v>
      </c>
      <c r="E82" s="38">
        <v>7093250.5499999998</v>
      </c>
      <c r="F82" s="22">
        <f t="shared" si="1"/>
        <v>0</v>
      </c>
    </row>
    <row r="83" spans="1:6" ht="16.5" customHeight="1" x14ac:dyDescent="0.25">
      <c r="A83" s="12" t="s">
        <v>83</v>
      </c>
      <c r="B83" s="12" t="s">
        <v>475</v>
      </c>
      <c r="C83" s="38">
        <v>1785922.44</v>
      </c>
      <c r="D83" s="38">
        <v>0</v>
      </c>
      <c r="E83" s="38">
        <v>1785922.44</v>
      </c>
      <c r="F83" s="22">
        <f t="shared" si="1"/>
        <v>0</v>
      </c>
    </row>
    <row r="84" spans="1:6" ht="16.5" customHeight="1" x14ac:dyDescent="0.25">
      <c r="A84" s="12" t="s">
        <v>84</v>
      </c>
      <c r="B84" s="12" t="s">
        <v>476</v>
      </c>
      <c r="C84" s="38">
        <v>704976.37</v>
      </c>
      <c r="D84" s="38">
        <v>0</v>
      </c>
      <c r="E84" s="38">
        <v>704976.37</v>
      </c>
      <c r="F84" s="22">
        <f t="shared" si="1"/>
        <v>0</v>
      </c>
    </row>
    <row r="85" spans="1:6" ht="16.5" customHeight="1" x14ac:dyDescent="0.25">
      <c r="A85" s="12" t="s">
        <v>85</v>
      </c>
      <c r="B85" s="12" t="s">
        <v>477</v>
      </c>
      <c r="C85" s="38">
        <v>6273074.04</v>
      </c>
      <c r="D85" s="38">
        <v>0</v>
      </c>
      <c r="E85" s="38">
        <v>6273074.04</v>
      </c>
      <c r="F85" s="22">
        <f t="shared" si="1"/>
        <v>0</v>
      </c>
    </row>
    <row r="86" spans="1:6" ht="16.5" customHeight="1" x14ac:dyDescent="0.25">
      <c r="A86" s="12" t="s">
        <v>86</v>
      </c>
      <c r="B86" s="12" t="s">
        <v>478</v>
      </c>
      <c r="C86" s="38">
        <v>2668224.9700000002</v>
      </c>
      <c r="D86" s="38">
        <v>0</v>
      </c>
      <c r="E86" s="38">
        <v>2668224.9700000002</v>
      </c>
      <c r="F86" s="22">
        <f t="shared" si="1"/>
        <v>0</v>
      </c>
    </row>
    <row r="87" spans="1:6" ht="16.5" customHeight="1" x14ac:dyDescent="0.25">
      <c r="A87" s="12" t="s">
        <v>87</v>
      </c>
      <c r="B87" s="12" t="s">
        <v>479</v>
      </c>
      <c r="C87" s="38">
        <v>502055.49</v>
      </c>
      <c r="D87" s="38">
        <v>0</v>
      </c>
      <c r="E87" s="38">
        <v>502055.49</v>
      </c>
      <c r="F87" s="22">
        <f t="shared" si="1"/>
        <v>0</v>
      </c>
    </row>
    <row r="88" spans="1:6" ht="16.5" customHeight="1" x14ac:dyDescent="0.25">
      <c r="A88" s="12" t="s">
        <v>88</v>
      </c>
      <c r="B88" s="12" t="s">
        <v>480</v>
      </c>
      <c r="C88" s="38">
        <v>93125102.560000002</v>
      </c>
      <c r="D88" s="38">
        <v>0</v>
      </c>
      <c r="E88" s="38">
        <v>93125102.560000002</v>
      </c>
      <c r="F88" s="22">
        <f t="shared" si="1"/>
        <v>0</v>
      </c>
    </row>
    <row r="89" spans="1:6" ht="16.5" customHeight="1" x14ac:dyDescent="0.25">
      <c r="A89" s="12" t="s">
        <v>89</v>
      </c>
      <c r="B89" s="12" t="s">
        <v>481</v>
      </c>
      <c r="C89" s="38">
        <v>573928.67000000004</v>
      </c>
      <c r="D89" s="38">
        <v>0</v>
      </c>
      <c r="E89" s="38">
        <v>573928.67000000004</v>
      </c>
      <c r="F89" s="22">
        <f t="shared" si="1"/>
        <v>0</v>
      </c>
    </row>
    <row r="90" spans="1:6" ht="16.5" customHeight="1" x14ac:dyDescent="0.25">
      <c r="A90" s="12" t="s">
        <v>90</v>
      </c>
      <c r="B90" s="12" t="s">
        <v>482</v>
      </c>
      <c r="C90" s="38">
        <v>5836945</v>
      </c>
      <c r="D90" s="38">
        <v>0</v>
      </c>
      <c r="E90" s="38">
        <v>5836945</v>
      </c>
      <c r="F90" s="22">
        <f t="shared" si="1"/>
        <v>0</v>
      </c>
    </row>
    <row r="91" spans="1:6" ht="16.5" customHeight="1" x14ac:dyDescent="0.25">
      <c r="A91" s="12" t="s">
        <v>91</v>
      </c>
      <c r="B91" s="12" t="s">
        <v>483</v>
      </c>
      <c r="C91" s="38">
        <v>3121367.89</v>
      </c>
      <c r="D91" s="38">
        <v>0</v>
      </c>
      <c r="E91" s="38">
        <v>3121367.89</v>
      </c>
      <c r="F91" s="22">
        <f t="shared" si="1"/>
        <v>0</v>
      </c>
    </row>
    <row r="92" spans="1:6" ht="16.5" customHeight="1" x14ac:dyDescent="0.25">
      <c r="A92" s="12" t="s">
        <v>92</v>
      </c>
      <c r="B92" s="12" t="s">
        <v>484</v>
      </c>
      <c r="C92" s="38">
        <v>9781848</v>
      </c>
      <c r="D92" s="38">
        <v>0</v>
      </c>
      <c r="E92" s="38">
        <v>9781848</v>
      </c>
      <c r="F92" s="22">
        <f t="shared" si="1"/>
        <v>0</v>
      </c>
    </row>
    <row r="93" spans="1:6" ht="16.5" customHeight="1" x14ac:dyDescent="0.25">
      <c r="A93" s="12" t="s">
        <v>93</v>
      </c>
      <c r="B93" s="12" t="s">
        <v>485</v>
      </c>
      <c r="C93" s="38">
        <v>2938536.59</v>
      </c>
      <c r="D93" s="38">
        <v>0</v>
      </c>
      <c r="E93" s="38">
        <v>2938536.59</v>
      </c>
      <c r="F93" s="22">
        <f t="shared" si="1"/>
        <v>0</v>
      </c>
    </row>
    <row r="94" spans="1:6" ht="16.5" customHeight="1" x14ac:dyDescent="0.25">
      <c r="A94" s="12" t="s">
        <v>94</v>
      </c>
      <c r="B94" s="12" t="s">
        <v>486</v>
      </c>
      <c r="C94" s="38">
        <v>4283147.24</v>
      </c>
      <c r="D94" s="38">
        <v>0</v>
      </c>
      <c r="E94" s="38">
        <v>4283147.24</v>
      </c>
      <c r="F94" s="22">
        <f t="shared" si="1"/>
        <v>0</v>
      </c>
    </row>
    <row r="95" spans="1:6" ht="16.5" customHeight="1" x14ac:dyDescent="0.25">
      <c r="A95" s="12" t="s">
        <v>95</v>
      </c>
      <c r="B95" s="12" t="s">
        <v>487</v>
      </c>
      <c r="C95" s="38">
        <v>2016440.46</v>
      </c>
      <c r="D95" s="38">
        <v>0</v>
      </c>
      <c r="E95" s="38">
        <v>2016440.46</v>
      </c>
      <c r="F95" s="22">
        <f t="shared" si="1"/>
        <v>0</v>
      </c>
    </row>
    <row r="96" spans="1:6" ht="16.5" customHeight="1" x14ac:dyDescent="0.25">
      <c r="A96" s="12" t="s">
        <v>96</v>
      </c>
      <c r="B96" s="12" t="s">
        <v>488</v>
      </c>
      <c r="C96" s="38">
        <v>6800866.4400000004</v>
      </c>
      <c r="D96" s="38">
        <v>0</v>
      </c>
      <c r="E96" s="38">
        <v>6800866.4400000004</v>
      </c>
      <c r="F96" s="22">
        <f t="shared" si="1"/>
        <v>0</v>
      </c>
    </row>
    <row r="97" spans="1:6" ht="16.5" customHeight="1" x14ac:dyDescent="0.25">
      <c r="A97" s="12" t="s">
        <v>97</v>
      </c>
      <c r="B97" s="12" t="s">
        <v>489</v>
      </c>
      <c r="C97" s="38">
        <v>2779705.98</v>
      </c>
      <c r="D97" s="38">
        <v>0</v>
      </c>
      <c r="E97" s="38">
        <v>2779705.98</v>
      </c>
      <c r="F97" s="22">
        <f t="shared" si="1"/>
        <v>0</v>
      </c>
    </row>
    <row r="98" spans="1:6" ht="16.5" customHeight="1" x14ac:dyDescent="0.25">
      <c r="A98" s="12" t="s">
        <v>98</v>
      </c>
      <c r="B98" s="12" t="s">
        <v>490</v>
      </c>
      <c r="C98" s="38">
        <v>1381168.57</v>
      </c>
      <c r="D98" s="38">
        <v>0</v>
      </c>
      <c r="E98" s="38">
        <v>1381168.57</v>
      </c>
      <c r="F98" s="22">
        <f t="shared" si="1"/>
        <v>0</v>
      </c>
    </row>
    <row r="99" spans="1:6" ht="16.5" customHeight="1" x14ac:dyDescent="0.25">
      <c r="A99" s="12" t="s">
        <v>99</v>
      </c>
      <c r="B99" s="12" t="s">
        <v>491</v>
      </c>
      <c r="C99" s="38">
        <v>2530430.84</v>
      </c>
      <c r="D99" s="38">
        <v>0</v>
      </c>
      <c r="E99" s="38">
        <v>2530430.84</v>
      </c>
      <c r="F99" s="22">
        <f t="shared" si="1"/>
        <v>0</v>
      </c>
    </row>
    <row r="100" spans="1:6" ht="16.5" customHeight="1" x14ac:dyDescent="0.25">
      <c r="A100" s="12" t="s">
        <v>100</v>
      </c>
      <c r="B100" s="12" t="s">
        <v>492</v>
      </c>
      <c r="C100" s="38">
        <v>3228423.43</v>
      </c>
      <c r="D100" s="38">
        <v>0</v>
      </c>
      <c r="E100" s="38">
        <v>3228423.43</v>
      </c>
      <c r="F100" s="22">
        <f t="shared" si="1"/>
        <v>0</v>
      </c>
    </row>
    <row r="101" spans="1:6" ht="16.5" customHeight="1" x14ac:dyDescent="0.25">
      <c r="A101" s="12" t="s">
        <v>101</v>
      </c>
      <c r="B101" s="12" t="s">
        <v>493</v>
      </c>
      <c r="C101" s="38">
        <v>2198428</v>
      </c>
      <c r="D101" s="38">
        <v>0</v>
      </c>
      <c r="E101" s="38">
        <v>2198428</v>
      </c>
      <c r="F101" s="22">
        <f t="shared" si="1"/>
        <v>0</v>
      </c>
    </row>
    <row r="102" spans="1:6" ht="16.5" customHeight="1" x14ac:dyDescent="0.25">
      <c r="A102" s="12" t="s">
        <v>102</v>
      </c>
      <c r="B102" s="12" t="s">
        <v>494</v>
      </c>
      <c r="C102" s="38">
        <v>4450725.8</v>
      </c>
      <c r="D102" s="38">
        <v>0</v>
      </c>
      <c r="E102" s="38">
        <v>4073778.61</v>
      </c>
      <c r="F102" s="22">
        <f t="shared" si="1"/>
        <v>376947.18999999994</v>
      </c>
    </row>
    <row r="103" spans="1:6" ht="16.5" customHeight="1" x14ac:dyDescent="0.25">
      <c r="A103" s="12" t="s">
        <v>103</v>
      </c>
      <c r="B103" s="12" t="s">
        <v>495</v>
      </c>
      <c r="C103" s="38">
        <v>1781759.49</v>
      </c>
      <c r="D103" s="38">
        <v>0</v>
      </c>
      <c r="E103" s="38">
        <v>1781759.49</v>
      </c>
      <c r="F103" s="22">
        <f t="shared" si="1"/>
        <v>0</v>
      </c>
    </row>
    <row r="104" spans="1:6" ht="16.5" customHeight="1" x14ac:dyDescent="0.25">
      <c r="A104" s="12" t="s">
        <v>104</v>
      </c>
      <c r="B104" s="12" t="s">
        <v>496</v>
      </c>
      <c r="C104" s="38">
        <v>3000653.88</v>
      </c>
      <c r="D104" s="38">
        <v>0</v>
      </c>
      <c r="E104" s="38">
        <v>3000653.88</v>
      </c>
      <c r="F104" s="22">
        <f t="shared" si="1"/>
        <v>0</v>
      </c>
    </row>
    <row r="105" spans="1:6" ht="16.5" customHeight="1" x14ac:dyDescent="0.25">
      <c r="A105" s="12" t="s">
        <v>105</v>
      </c>
      <c r="B105" s="12" t="s">
        <v>497</v>
      </c>
      <c r="C105" s="38">
        <v>841531.08</v>
      </c>
      <c r="D105" s="38">
        <v>0</v>
      </c>
      <c r="E105" s="38">
        <v>841531.08</v>
      </c>
      <c r="F105" s="22">
        <f t="shared" si="1"/>
        <v>0</v>
      </c>
    </row>
    <row r="106" spans="1:6" ht="16.5" customHeight="1" x14ac:dyDescent="0.25">
      <c r="A106" s="12" t="s">
        <v>106</v>
      </c>
      <c r="B106" s="12" t="s">
        <v>498</v>
      </c>
      <c r="C106" s="38">
        <v>877663</v>
      </c>
      <c r="D106" s="38">
        <v>0</v>
      </c>
      <c r="E106" s="38">
        <v>877663</v>
      </c>
      <c r="F106" s="22">
        <f t="shared" si="1"/>
        <v>0</v>
      </c>
    </row>
    <row r="107" spans="1:6" ht="16.5" customHeight="1" x14ac:dyDescent="0.25">
      <c r="A107" s="12" t="s">
        <v>107</v>
      </c>
      <c r="B107" s="12" t="s">
        <v>499</v>
      </c>
      <c r="C107" s="38">
        <v>8182331.4699999997</v>
      </c>
      <c r="D107" s="38">
        <v>0</v>
      </c>
      <c r="E107" s="38">
        <v>8182331.4699999997</v>
      </c>
      <c r="F107" s="22">
        <f t="shared" si="1"/>
        <v>0</v>
      </c>
    </row>
    <row r="108" spans="1:6" ht="16.5" customHeight="1" x14ac:dyDescent="0.25">
      <c r="A108" s="12" t="s">
        <v>108</v>
      </c>
      <c r="B108" s="12" t="s">
        <v>500</v>
      </c>
      <c r="C108" s="38">
        <v>2260688.21</v>
      </c>
      <c r="D108" s="38">
        <v>0</v>
      </c>
      <c r="E108" s="38">
        <v>2260688.21</v>
      </c>
      <c r="F108" s="22">
        <f t="shared" si="1"/>
        <v>0</v>
      </c>
    </row>
    <row r="109" spans="1:6" ht="16.5" customHeight="1" x14ac:dyDescent="0.25">
      <c r="A109" s="12" t="s">
        <v>109</v>
      </c>
      <c r="B109" s="12" t="s">
        <v>501</v>
      </c>
      <c r="C109" s="38">
        <v>3015995.5</v>
      </c>
      <c r="D109" s="38">
        <v>0</v>
      </c>
      <c r="E109" s="38">
        <v>3015995.5</v>
      </c>
      <c r="F109" s="22">
        <f t="shared" si="1"/>
        <v>0</v>
      </c>
    </row>
    <row r="110" spans="1:6" ht="16.5" customHeight="1" x14ac:dyDescent="0.25">
      <c r="A110" s="12" t="s">
        <v>110</v>
      </c>
      <c r="B110" s="12" t="s">
        <v>502</v>
      </c>
      <c r="C110" s="38">
        <v>3960060.66</v>
      </c>
      <c r="D110" s="38">
        <v>0</v>
      </c>
      <c r="E110" s="38">
        <v>3960060.66</v>
      </c>
      <c r="F110" s="22">
        <f t="shared" si="1"/>
        <v>0</v>
      </c>
    </row>
    <row r="111" spans="1:6" ht="16.5" customHeight="1" x14ac:dyDescent="0.25">
      <c r="A111" s="12" t="s">
        <v>111</v>
      </c>
      <c r="B111" s="12" t="s">
        <v>503</v>
      </c>
      <c r="C111" s="38">
        <v>2373056.29</v>
      </c>
      <c r="D111" s="38">
        <v>0</v>
      </c>
      <c r="E111" s="38">
        <v>2373056.29</v>
      </c>
      <c r="F111" s="22">
        <f t="shared" si="1"/>
        <v>0</v>
      </c>
    </row>
    <row r="112" spans="1:6" ht="16.5" customHeight="1" x14ac:dyDescent="0.25">
      <c r="A112" s="12" t="s">
        <v>112</v>
      </c>
      <c r="B112" s="12" t="s">
        <v>504</v>
      </c>
      <c r="C112" s="38">
        <v>2421545.42</v>
      </c>
      <c r="D112" s="38">
        <v>0</v>
      </c>
      <c r="E112" s="38">
        <v>2421545.42</v>
      </c>
      <c r="F112" s="22">
        <f t="shared" si="1"/>
        <v>0</v>
      </c>
    </row>
    <row r="113" spans="1:6" ht="16.5" customHeight="1" x14ac:dyDescent="0.25">
      <c r="A113" s="12" t="s">
        <v>113</v>
      </c>
      <c r="B113" s="12" t="s">
        <v>505</v>
      </c>
      <c r="C113" s="38">
        <v>1377351.96</v>
      </c>
      <c r="D113" s="38">
        <v>0</v>
      </c>
      <c r="E113" s="38">
        <v>1377351.96</v>
      </c>
      <c r="F113" s="22">
        <f t="shared" si="1"/>
        <v>0</v>
      </c>
    </row>
    <row r="114" spans="1:6" ht="16.5" customHeight="1" x14ac:dyDescent="0.25">
      <c r="A114" s="12" t="s">
        <v>114</v>
      </c>
      <c r="B114" s="12" t="s">
        <v>506</v>
      </c>
      <c r="C114" s="38">
        <v>5376677.6100000003</v>
      </c>
      <c r="D114" s="38">
        <v>0</v>
      </c>
      <c r="E114" s="38">
        <v>5376677.6100000003</v>
      </c>
      <c r="F114" s="22">
        <f t="shared" si="1"/>
        <v>0</v>
      </c>
    </row>
    <row r="115" spans="1:6" ht="16.5" customHeight="1" x14ac:dyDescent="0.25">
      <c r="A115" s="12" t="s">
        <v>115</v>
      </c>
      <c r="B115" s="12" t="s">
        <v>507</v>
      </c>
      <c r="C115" s="38">
        <v>3207775.94</v>
      </c>
      <c r="D115" s="38">
        <v>0</v>
      </c>
      <c r="E115" s="38">
        <v>3207775.94</v>
      </c>
      <c r="F115" s="22">
        <f t="shared" si="1"/>
        <v>0</v>
      </c>
    </row>
    <row r="116" spans="1:6" ht="16.5" customHeight="1" x14ac:dyDescent="0.25">
      <c r="A116" s="12" t="s">
        <v>116</v>
      </c>
      <c r="B116" s="12" t="s">
        <v>508</v>
      </c>
      <c r="C116" s="38">
        <v>1527520</v>
      </c>
      <c r="D116" s="38">
        <v>0</v>
      </c>
      <c r="E116" s="38">
        <v>1527520</v>
      </c>
      <c r="F116" s="22">
        <f t="shared" si="1"/>
        <v>0</v>
      </c>
    </row>
    <row r="117" spans="1:6" ht="16.5" customHeight="1" x14ac:dyDescent="0.25">
      <c r="A117" s="12" t="s">
        <v>117</v>
      </c>
      <c r="B117" s="12" t="s">
        <v>509</v>
      </c>
      <c r="C117" s="38">
        <v>3600211.49</v>
      </c>
      <c r="D117" s="38">
        <v>0</v>
      </c>
      <c r="E117" s="38">
        <v>3600211.49</v>
      </c>
      <c r="F117" s="22">
        <f t="shared" si="1"/>
        <v>0</v>
      </c>
    </row>
    <row r="118" spans="1:6" ht="16.5" customHeight="1" x14ac:dyDescent="0.25">
      <c r="A118" s="12" t="s">
        <v>118</v>
      </c>
      <c r="B118" s="12" t="s">
        <v>510</v>
      </c>
      <c r="C118" s="38">
        <v>1097785.19</v>
      </c>
      <c r="D118" s="38">
        <v>0</v>
      </c>
      <c r="E118" s="38">
        <v>1097785.19</v>
      </c>
      <c r="F118" s="22">
        <f t="shared" si="1"/>
        <v>0</v>
      </c>
    </row>
    <row r="119" spans="1:6" ht="16.5" customHeight="1" x14ac:dyDescent="0.25">
      <c r="A119" s="12" t="s">
        <v>119</v>
      </c>
      <c r="B119" s="12" t="s">
        <v>511</v>
      </c>
      <c r="C119" s="38">
        <v>2062091.87</v>
      </c>
      <c r="D119" s="38">
        <v>0</v>
      </c>
      <c r="E119" s="38">
        <v>1955819</v>
      </c>
      <c r="F119" s="22">
        <f t="shared" si="1"/>
        <v>106272.87000000011</v>
      </c>
    </row>
    <row r="120" spans="1:6" ht="16.5" customHeight="1" x14ac:dyDescent="0.25">
      <c r="A120" s="12" t="s">
        <v>120</v>
      </c>
      <c r="B120" s="12" t="s">
        <v>512</v>
      </c>
      <c r="C120" s="38">
        <v>1598767.73</v>
      </c>
      <c r="D120" s="38">
        <v>0</v>
      </c>
      <c r="E120" s="38">
        <v>1598767.73</v>
      </c>
      <c r="F120" s="22">
        <f t="shared" si="1"/>
        <v>0</v>
      </c>
    </row>
    <row r="121" spans="1:6" ht="16.5" customHeight="1" x14ac:dyDescent="0.25">
      <c r="A121" s="12" t="s">
        <v>121</v>
      </c>
      <c r="B121" s="12" t="s">
        <v>513</v>
      </c>
      <c r="C121" s="38">
        <v>1427604.05</v>
      </c>
      <c r="D121" s="38">
        <v>0</v>
      </c>
      <c r="E121" s="38">
        <v>1427604.05</v>
      </c>
      <c r="F121" s="22">
        <f t="shared" si="1"/>
        <v>0</v>
      </c>
    </row>
    <row r="122" spans="1:6" ht="16.5" customHeight="1" x14ac:dyDescent="0.25">
      <c r="A122" s="12" t="s">
        <v>122</v>
      </c>
      <c r="B122" s="12" t="s">
        <v>514</v>
      </c>
      <c r="C122" s="38">
        <v>2390622.65</v>
      </c>
      <c r="D122" s="38">
        <v>0</v>
      </c>
      <c r="E122" s="38">
        <v>2390622.65</v>
      </c>
      <c r="F122" s="22">
        <f t="shared" si="1"/>
        <v>0</v>
      </c>
    </row>
    <row r="123" spans="1:6" ht="16.5" customHeight="1" x14ac:dyDescent="0.25">
      <c r="A123" s="12" t="s">
        <v>123</v>
      </c>
      <c r="B123" s="12" t="s">
        <v>515</v>
      </c>
      <c r="C123" s="38">
        <v>3381635.59</v>
      </c>
      <c r="D123" s="38">
        <v>0</v>
      </c>
      <c r="E123" s="38">
        <v>3381635.59</v>
      </c>
      <c r="F123" s="22">
        <f t="shared" si="1"/>
        <v>0</v>
      </c>
    </row>
    <row r="124" spans="1:6" ht="16.5" customHeight="1" x14ac:dyDescent="0.25">
      <c r="A124" s="12" t="s">
        <v>124</v>
      </c>
      <c r="B124" s="12" t="s">
        <v>516</v>
      </c>
      <c r="C124" s="38">
        <v>824538.76</v>
      </c>
      <c r="D124" s="38">
        <v>0</v>
      </c>
      <c r="E124" s="38">
        <v>824538.76</v>
      </c>
      <c r="F124" s="22">
        <f t="shared" si="1"/>
        <v>0</v>
      </c>
    </row>
    <row r="125" spans="1:6" ht="16.5" customHeight="1" x14ac:dyDescent="0.25">
      <c r="A125" s="12" t="s">
        <v>125</v>
      </c>
      <c r="B125" s="12" t="s">
        <v>517</v>
      </c>
      <c r="C125" s="38">
        <v>1984882.7</v>
      </c>
      <c r="D125" s="38">
        <v>0</v>
      </c>
      <c r="E125" s="38">
        <v>1984882.7</v>
      </c>
      <c r="F125" s="22">
        <f t="shared" si="1"/>
        <v>0</v>
      </c>
    </row>
    <row r="126" spans="1:6" ht="16.5" customHeight="1" x14ac:dyDescent="0.25">
      <c r="A126" s="12" t="s">
        <v>126</v>
      </c>
      <c r="B126" s="12" t="s">
        <v>518</v>
      </c>
      <c r="C126" s="38">
        <v>5010378</v>
      </c>
      <c r="D126" s="38">
        <v>0</v>
      </c>
      <c r="E126" s="38">
        <v>5010378</v>
      </c>
      <c r="F126" s="22">
        <f t="shared" si="1"/>
        <v>0</v>
      </c>
    </row>
    <row r="127" spans="1:6" ht="16.5" customHeight="1" x14ac:dyDescent="0.25">
      <c r="A127" s="12" t="s">
        <v>127</v>
      </c>
      <c r="B127" s="12" t="s">
        <v>519</v>
      </c>
      <c r="C127" s="38">
        <v>1409624.88</v>
      </c>
      <c r="D127" s="38">
        <v>0</v>
      </c>
      <c r="E127" s="38">
        <v>1409624.88</v>
      </c>
      <c r="F127" s="22">
        <f t="shared" si="1"/>
        <v>0</v>
      </c>
    </row>
    <row r="128" spans="1:6" ht="16.5" customHeight="1" x14ac:dyDescent="0.25">
      <c r="A128" s="12" t="s">
        <v>128</v>
      </c>
      <c r="B128" s="12" t="s">
        <v>520</v>
      </c>
      <c r="C128" s="38">
        <v>1902941.31</v>
      </c>
      <c r="D128" s="38">
        <v>0</v>
      </c>
      <c r="E128" s="38">
        <v>1902941.31</v>
      </c>
      <c r="F128" s="22">
        <f t="shared" si="1"/>
        <v>0</v>
      </c>
    </row>
    <row r="129" spans="1:6" ht="16.5" customHeight="1" x14ac:dyDescent="0.25">
      <c r="A129" s="12" t="s">
        <v>129</v>
      </c>
      <c r="B129" s="12" t="s">
        <v>521</v>
      </c>
      <c r="C129" s="38">
        <v>2266943.0699999998</v>
      </c>
      <c r="D129" s="38">
        <v>0</v>
      </c>
      <c r="E129" s="38">
        <v>2266943.0699999998</v>
      </c>
      <c r="F129" s="22">
        <f t="shared" si="1"/>
        <v>0</v>
      </c>
    </row>
    <row r="130" spans="1:6" ht="16.5" customHeight="1" x14ac:dyDescent="0.25">
      <c r="A130" s="12" t="s">
        <v>130</v>
      </c>
      <c r="B130" s="12" t="s">
        <v>522</v>
      </c>
      <c r="C130" s="38">
        <v>525848</v>
      </c>
      <c r="D130" s="38">
        <v>0</v>
      </c>
      <c r="E130" s="38">
        <v>525848</v>
      </c>
      <c r="F130" s="22">
        <f t="shared" si="1"/>
        <v>0</v>
      </c>
    </row>
    <row r="131" spans="1:6" ht="16.5" customHeight="1" x14ac:dyDescent="0.25">
      <c r="A131" s="12" t="s">
        <v>131</v>
      </c>
      <c r="B131" s="12" t="s">
        <v>523</v>
      </c>
      <c r="C131" s="38">
        <v>4300848</v>
      </c>
      <c r="D131" s="38">
        <v>0</v>
      </c>
      <c r="E131" s="38">
        <v>4300848</v>
      </c>
      <c r="F131" s="22">
        <f t="shared" ref="F131:F177" si="2">C131-D131-E131</f>
        <v>0</v>
      </c>
    </row>
    <row r="132" spans="1:6" ht="16.5" customHeight="1" x14ac:dyDescent="0.25">
      <c r="A132" s="12" t="s">
        <v>132</v>
      </c>
      <c r="B132" s="12" t="s">
        <v>524</v>
      </c>
      <c r="C132" s="38">
        <v>8300268.5499999998</v>
      </c>
      <c r="D132" s="38">
        <v>0</v>
      </c>
      <c r="E132" s="38">
        <v>8300268.5499999998</v>
      </c>
      <c r="F132" s="22">
        <f t="shared" si="2"/>
        <v>0</v>
      </c>
    </row>
    <row r="133" spans="1:6" ht="16.5" customHeight="1" x14ac:dyDescent="0.25">
      <c r="A133" s="12" t="s">
        <v>133</v>
      </c>
      <c r="B133" s="12" t="s">
        <v>525</v>
      </c>
      <c r="C133" s="38">
        <v>792099.25</v>
      </c>
      <c r="D133" s="38">
        <v>0</v>
      </c>
      <c r="E133" s="38">
        <v>792099.25</v>
      </c>
      <c r="F133" s="22">
        <f t="shared" si="2"/>
        <v>0</v>
      </c>
    </row>
    <row r="134" spans="1:6" ht="16.5" customHeight="1" x14ac:dyDescent="0.25">
      <c r="A134" s="12" t="s">
        <v>134</v>
      </c>
      <c r="B134" s="12" t="s">
        <v>526</v>
      </c>
      <c r="C134" s="38">
        <v>4367350</v>
      </c>
      <c r="D134" s="38">
        <v>0</v>
      </c>
      <c r="E134" s="38">
        <v>4367350</v>
      </c>
      <c r="F134" s="22">
        <f t="shared" si="2"/>
        <v>0</v>
      </c>
    </row>
    <row r="135" spans="1:6" ht="16.5" customHeight="1" x14ac:dyDescent="0.25">
      <c r="A135" s="12" t="s">
        <v>135</v>
      </c>
      <c r="B135" s="12" t="s">
        <v>527</v>
      </c>
      <c r="C135" s="38">
        <v>788785.34</v>
      </c>
      <c r="D135" s="38">
        <v>0</v>
      </c>
      <c r="E135" s="38">
        <v>788785.34</v>
      </c>
      <c r="F135" s="22">
        <f t="shared" si="2"/>
        <v>0</v>
      </c>
    </row>
    <row r="136" spans="1:6" ht="16.5" customHeight="1" x14ac:dyDescent="0.25">
      <c r="A136" s="12" t="s">
        <v>136</v>
      </c>
      <c r="B136" s="12" t="s">
        <v>528</v>
      </c>
      <c r="C136" s="38">
        <v>3238611.67</v>
      </c>
      <c r="D136" s="38">
        <v>0</v>
      </c>
      <c r="E136" s="38">
        <v>3238611.67</v>
      </c>
      <c r="F136" s="22">
        <f t="shared" si="2"/>
        <v>0</v>
      </c>
    </row>
    <row r="137" spans="1:6" ht="16.5" customHeight="1" x14ac:dyDescent="0.25">
      <c r="A137" s="12" t="s">
        <v>137</v>
      </c>
      <c r="B137" s="12" t="s">
        <v>529</v>
      </c>
      <c r="C137" s="38">
        <v>689908.58</v>
      </c>
      <c r="D137" s="38">
        <v>0</v>
      </c>
      <c r="E137" s="38">
        <v>689908.58</v>
      </c>
      <c r="F137" s="22">
        <f t="shared" si="2"/>
        <v>0</v>
      </c>
    </row>
    <row r="138" spans="1:6" ht="16.5" customHeight="1" x14ac:dyDescent="0.25">
      <c r="A138" s="12" t="s">
        <v>138</v>
      </c>
      <c r="B138" s="12" t="s">
        <v>530</v>
      </c>
      <c r="C138" s="38">
        <v>437244</v>
      </c>
      <c r="D138" s="38">
        <v>0</v>
      </c>
      <c r="E138" s="38">
        <v>437244</v>
      </c>
      <c r="F138" s="22">
        <f t="shared" si="2"/>
        <v>0</v>
      </c>
    </row>
    <row r="139" spans="1:6" ht="16.5" customHeight="1" x14ac:dyDescent="0.25">
      <c r="A139" s="12" t="s">
        <v>139</v>
      </c>
      <c r="B139" s="12" t="s">
        <v>531</v>
      </c>
      <c r="C139" s="38">
        <v>2368559.36</v>
      </c>
      <c r="D139" s="38">
        <v>0</v>
      </c>
      <c r="E139" s="38">
        <v>2368559.36</v>
      </c>
      <c r="F139" s="22">
        <f t="shared" si="2"/>
        <v>0</v>
      </c>
    </row>
    <row r="140" spans="1:6" ht="16.5" customHeight="1" x14ac:dyDescent="0.25">
      <c r="A140" s="12" t="s">
        <v>140</v>
      </c>
      <c r="B140" s="12" t="s">
        <v>532</v>
      </c>
      <c r="C140" s="38">
        <v>4437840.26</v>
      </c>
      <c r="D140" s="38">
        <v>0</v>
      </c>
      <c r="E140" s="38">
        <v>4437840.26</v>
      </c>
      <c r="F140" s="22">
        <f t="shared" si="2"/>
        <v>0</v>
      </c>
    </row>
    <row r="141" spans="1:6" ht="16.5" customHeight="1" x14ac:dyDescent="0.25">
      <c r="A141" s="12" t="s">
        <v>141</v>
      </c>
      <c r="B141" s="12" t="s">
        <v>533</v>
      </c>
      <c r="C141" s="38">
        <v>8901820.8300000001</v>
      </c>
      <c r="D141" s="38">
        <v>0</v>
      </c>
      <c r="E141" s="38">
        <v>8901820.8300000001</v>
      </c>
      <c r="F141" s="22">
        <f t="shared" si="2"/>
        <v>0</v>
      </c>
    </row>
    <row r="142" spans="1:6" ht="16.5" customHeight="1" x14ac:dyDescent="0.25">
      <c r="A142" s="12" t="s">
        <v>142</v>
      </c>
      <c r="B142" s="12" t="s">
        <v>534</v>
      </c>
      <c r="C142" s="38">
        <v>1164651.83</v>
      </c>
      <c r="D142" s="38">
        <v>0</v>
      </c>
      <c r="E142" s="38">
        <v>1164651.83</v>
      </c>
      <c r="F142" s="22">
        <f t="shared" si="2"/>
        <v>0</v>
      </c>
    </row>
    <row r="143" spans="1:6" ht="16.5" customHeight="1" x14ac:dyDescent="0.25">
      <c r="A143" s="12" t="s">
        <v>143</v>
      </c>
      <c r="B143" s="12" t="s">
        <v>535</v>
      </c>
      <c r="C143" s="38">
        <v>266706.24</v>
      </c>
      <c r="D143" s="38">
        <v>0</v>
      </c>
      <c r="E143" s="38">
        <v>266706.24</v>
      </c>
      <c r="F143" s="22">
        <f t="shared" si="2"/>
        <v>0</v>
      </c>
    </row>
    <row r="144" spans="1:6" ht="16.5" customHeight="1" x14ac:dyDescent="0.25">
      <c r="A144" s="12" t="s">
        <v>144</v>
      </c>
      <c r="B144" s="12" t="s">
        <v>536</v>
      </c>
      <c r="C144" s="38">
        <v>2280396.81</v>
      </c>
      <c r="D144" s="38">
        <v>0</v>
      </c>
      <c r="E144" s="38">
        <v>2280396.81</v>
      </c>
      <c r="F144" s="22">
        <f t="shared" si="2"/>
        <v>0</v>
      </c>
    </row>
    <row r="145" spans="1:6" ht="16.5" customHeight="1" x14ac:dyDescent="0.25">
      <c r="A145" s="12" t="s">
        <v>145</v>
      </c>
      <c r="B145" s="12" t="s">
        <v>537</v>
      </c>
      <c r="C145" s="38">
        <v>521981</v>
      </c>
      <c r="D145" s="38">
        <v>0</v>
      </c>
      <c r="E145" s="38">
        <v>521981</v>
      </c>
      <c r="F145" s="22">
        <f t="shared" si="2"/>
        <v>0</v>
      </c>
    </row>
    <row r="146" spans="1:6" ht="16.5" customHeight="1" x14ac:dyDescent="0.25">
      <c r="A146" s="12" t="s">
        <v>146</v>
      </c>
      <c r="B146" s="12" t="s">
        <v>538</v>
      </c>
      <c r="C146" s="38">
        <v>3809313.91</v>
      </c>
      <c r="D146" s="38">
        <v>0</v>
      </c>
      <c r="E146" s="38">
        <v>3809313.91</v>
      </c>
      <c r="F146" s="22">
        <f t="shared" si="2"/>
        <v>0</v>
      </c>
    </row>
    <row r="147" spans="1:6" ht="16.5" customHeight="1" x14ac:dyDescent="0.25">
      <c r="A147" s="12" t="s">
        <v>147</v>
      </c>
      <c r="B147" s="12" t="s">
        <v>539</v>
      </c>
      <c r="C147" s="38">
        <v>936243.03</v>
      </c>
      <c r="D147" s="38">
        <v>0</v>
      </c>
      <c r="E147" s="38">
        <v>936243.03</v>
      </c>
      <c r="F147" s="22">
        <f t="shared" si="2"/>
        <v>0</v>
      </c>
    </row>
    <row r="148" spans="1:6" ht="16.5" customHeight="1" x14ac:dyDescent="0.25">
      <c r="A148" s="12" t="s">
        <v>148</v>
      </c>
      <c r="B148" s="12" t="s">
        <v>540</v>
      </c>
      <c r="C148" s="38">
        <v>408573</v>
      </c>
      <c r="D148" s="38">
        <v>0</v>
      </c>
      <c r="E148" s="38">
        <v>408573</v>
      </c>
      <c r="F148" s="22">
        <f t="shared" si="2"/>
        <v>0</v>
      </c>
    </row>
    <row r="149" spans="1:6" ht="16.5" customHeight="1" x14ac:dyDescent="0.25">
      <c r="A149" s="12" t="s">
        <v>149</v>
      </c>
      <c r="B149" s="12" t="s">
        <v>541</v>
      </c>
      <c r="C149" s="38">
        <v>3067824.19</v>
      </c>
      <c r="D149" s="38">
        <v>0</v>
      </c>
      <c r="E149" s="38">
        <v>3067824.19</v>
      </c>
      <c r="F149" s="22">
        <f t="shared" si="2"/>
        <v>0</v>
      </c>
    </row>
    <row r="150" spans="1:6" ht="16.5" customHeight="1" x14ac:dyDescent="0.25">
      <c r="A150" s="12" t="s">
        <v>150</v>
      </c>
      <c r="B150" s="12" t="s">
        <v>542</v>
      </c>
      <c r="C150" s="38">
        <v>2522442.17</v>
      </c>
      <c r="D150" s="38">
        <v>0</v>
      </c>
      <c r="E150" s="38">
        <v>2522442.17</v>
      </c>
      <c r="F150" s="22">
        <f t="shared" si="2"/>
        <v>0</v>
      </c>
    </row>
    <row r="151" spans="1:6" ht="16.5" customHeight="1" x14ac:dyDescent="0.25">
      <c r="A151" s="12" t="s">
        <v>151</v>
      </c>
      <c r="B151" s="12" t="s">
        <v>543</v>
      </c>
      <c r="C151" s="38">
        <v>2753577.65</v>
      </c>
      <c r="D151" s="38">
        <v>0</v>
      </c>
      <c r="E151" s="38">
        <v>2753577.65</v>
      </c>
      <c r="F151" s="22">
        <f t="shared" si="2"/>
        <v>0</v>
      </c>
    </row>
    <row r="152" spans="1:6" ht="16.5" customHeight="1" x14ac:dyDescent="0.25">
      <c r="A152" s="12" t="s">
        <v>152</v>
      </c>
      <c r="B152" s="12" t="s">
        <v>544</v>
      </c>
      <c r="C152" s="38">
        <v>2147493.9500000002</v>
      </c>
      <c r="D152" s="38">
        <v>0</v>
      </c>
      <c r="E152" s="38">
        <v>2147493.9500000002</v>
      </c>
      <c r="F152" s="22">
        <f t="shared" si="2"/>
        <v>0</v>
      </c>
    </row>
    <row r="153" spans="1:6" ht="16.5" customHeight="1" x14ac:dyDescent="0.25">
      <c r="A153" s="12" t="s">
        <v>153</v>
      </c>
      <c r="B153" s="12" t="s">
        <v>545</v>
      </c>
      <c r="C153" s="38">
        <v>990491</v>
      </c>
      <c r="D153" s="38">
        <v>0</v>
      </c>
      <c r="E153" s="38">
        <v>990491</v>
      </c>
      <c r="F153" s="22">
        <f t="shared" si="2"/>
        <v>0</v>
      </c>
    </row>
    <row r="154" spans="1:6" ht="16.5" customHeight="1" x14ac:dyDescent="0.25">
      <c r="A154" s="12" t="s">
        <v>154</v>
      </c>
      <c r="B154" s="12" t="s">
        <v>546</v>
      </c>
      <c r="C154" s="38">
        <v>169784.08</v>
      </c>
      <c r="D154" s="38">
        <v>0</v>
      </c>
      <c r="E154" s="38">
        <v>169784.08</v>
      </c>
      <c r="F154" s="22">
        <f t="shared" si="2"/>
        <v>0</v>
      </c>
    </row>
    <row r="155" spans="1:6" ht="16.5" customHeight="1" x14ac:dyDescent="0.25">
      <c r="A155" s="12" t="s">
        <v>155</v>
      </c>
      <c r="B155" s="12" t="s">
        <v>547</v>
      </c>
      <c r="C155" s="38">
        <v>4747196.3099999996</v>
      </c>
      <c r="D155" s="38">
        <v>0</v>
      </c>
      <c r="E155" s="38">
        <v>4747196.3099999996</v>
      </c>
      <c r="F155" s="22">
        <f t="shared" si="2"/>
        <v>0</v>
      </c>
    </row>
    <row r="156" spans="1:6" ht="16.5" customHeight="1" x14ac:dyDescent="0.25">
      <c r="A156" s="12" t="s">
        <v>156</v>
      </c>
      <c r="B156" s="12" t="s">
        <v>548</v>
      </c>
      <c r="C156" s="38">
        <v>5174401</v>
      </c>
      <c r="D156" s="38">
        <v>0</v>
      </c>
      <c r="E156" s="38">
        <v>5174401</v>
      </c>
      <c r="F156" s="22">
        <f t="shared" si="2"/>
        <v>0</v>
      </c>
    </row>
    <row r="157" spans="1:6" ht="16.5" customHeight="1" x14ac:dyDescent="0.25">
      <c r="A157" s="12" t="s">
        <v>157</v>
      </c>
      <c r="B157" s="12" t="s">
        <v>549</v>
      </c>
      <c r="C157" s="38">
        <v>283220.83</v>
      </c>
      <c r="D157" s="38">
        <v>0</v>
      </c>
      <c r="E157" s="38">
        <v>283220.83</v>
      </c>
      <c r="F157" s="22">
        <f t="shared" si="2"/>
        <v>0</v>
      </c>
    </row>
    <row r="158" spans="1:6" ht="16.5" customHeight="1" x14ac:dyDescent="0.25">
      <c r="A158" s="12" t="s">
        <v>158</v>
      </c>
      <c r="B158" s="12" t="s">
        <v>550</v>
      </c>
      <c r="C158" s="38">
        <v>2384818.12</v>
      </c>
      <c r="D158" s="38">
        <v>0</v>
      </c>
      <c r="E158" s="38">
        <v>2384818.12</v>
      </c>
      <c r="F158" s="22">
        <f t="shared" si="2"/>
        <v>0</v>
      </c>
    </row>
    <row r="159" spans="1:6" ht="16.5" customHeight="1" x14ac:dyDescent="0.25">
      <c r="A159" s="12" t="s">
        <v>159</v>
      </c>
      <c r="B159" s="12" t="s">
        <v>551</v>
      </c>
      <c r="C159" s="38">
        <v>1229491.72</v>
      </c>
      <c r="D159" s="38">
        <v>0</v>
      </c>
      <c r="E159" s="38">
        <v>1229491.72</v>
      </c>
      <c r="F159" s="22">
        <f t="shared" si="2"/>
        <v>0</v>
      </c>
    </row>
    <row r="160" spans="1:6" ht="16.5" customHeight="1" x14ac:dyDescent="0.25">
      <c r="A160" s="12" t="s">
        <v>160</v>
      </c>
      <c r="B160" s="12" t="s">
        <v>552</v>
      </c>
      <c r="C160" s="38">
        <v>177362.58</v>
      </c>
      <c r="D160" s="38">
        <v>0</v>
      </c>
      <c r="E160" s="38">
        <v>177362.58</v>
      </c>
      <c r="F160" s="22">
        <f t="shared" si="2"/>
        <v>0</v>
      </c>
    </row>
    <row r="161" spans="1:6" ht="16.5" customHeight="1" x14ac:dyDescent="0.25">
      <c r="A161" s="12" t="s">
        <v>161</v>
      </c>
      <c r="B161" s="12" t="s">
        <v>553</v>
      </c>
      <c r="C161" s="38">
        <v>1948828.51</v>
      </c>
      <c r="D161" s="38">
        <v>0</v>
      </c>
      <c r="E161" s="38">
        <v>1948828.51</v>
      </c>
      <c r="F161" s="22">
        <f t="shared" si="2"/>
        <v>0</v>
      </c>
    </row>
    <row r="162" spans="1:6" ht="16.5" customHeight="1" x14ac:dyDescent="0.25">
      <c r="A162" s="12" t="s">
        <v>162</v>
      </c>
      <c r="B162" s="12" t="s">
        <v>554</v>
      </c>
      <c r="C162" s="38">
        <v>2267696.15</v>
      </c>
      <c r="D162" s="38">
        <v>0</v>
      </c>
      <c r="E162" s="38">
        <v>2267696.15</v>
      </c>
      <c r="F162" s="22">
        <f t="shared" si="2"/>
        <v>0</v>
      </c>
    </row>
    <row r="163" spans="1:6" ht="16.5" customHeight="1" x14ac:dyDescent="0.25">
      <c r="A163" s="12" t="s">
        <v>163</v>
      </c>
      <c r="B163" s="12" t="s">
        <v>555</v>
      </c>
      <c r="C163" s="38">
        <v>1682516.64</v>
      </c>
      <c r="D163" s="38">
        <v>0</v>
      </c>
      <c r="E163" s="38">
        <v>1682516.64</v>
      </c>
      <c r="F163" s="22">
        <f t="shared" si="2"/>
        <v>0</v>
      </c>
    </row>
    <row r="164" spans="1:6" ht="16.5" customHeight="1" x14ac:dyDescent="0.25">
      <c r="A164" s="12" t="s">
        <v>164</v>
      </c>
      <c r="B164" s="12" t="s">
        <v>556</v>
      </c>
      <c r="C164" s="38">
        <v>1981479.49</v>
      </c>
      <c r="D164" s="38">
        <v>0</v>
      </c>
      <c r="E164" s="38">
        <v>1981479.49</v>
      </c>
      <c r="F164" s="22">
        <f t="shared" si="2"/>
        <v>0</v>
      </c>
    </row>
    <row r="165" spans="1:6" ht="16.5" customHeight="1" x14ac:dyDescent="0.25">
      <c r="A165" s="12" t="s">
        <v>165</v>
      </c>
      <c r="B165" s="12" t="s">
        <v>557</v>
      </c>
      <c r="C165" s="38">
        <v>1264585</v>
      </c>
      <c r="D165" s="38">
        <v>0</v>
      </c>
      <c r="E165" s="38">
        <v>1264585</v>
      </c>
      <c r="F165" s="22">
        <f t="shared" si="2"/>
        <v>0</v>
      </c>
    </row>
    <row r="166" spans="1:6" ht="16.5" customHeight="1" x14ac:dyDescent="0.25">
      <c r="A166" s="12" t="s">
        <v>166</v>
      </c>
      <c r="B166" s="12" t="s">
        <v>558</v>
      </c>
      <c r="C166" s="38">
        <v>2796454.6</v>
      </c>
      <c r="D166" s="38">
        <v>0</v>
      </c>
      <c r="E166" s="38">
        <v>2796454.6</v>
      </c>
      <c r="F166" s="22">
        <f t="shared" si="2"/>
        <v>0</v>
      </c>
    </row>
    <row r="167" spans="1:6" ht="16.5" customHeight="1" x14ac:dyDescent="0.25">
      <c r="A167" s="12" t="s">
        <v>167</v>
      </c>
      <c r="B167" s="12" t="s">
        <v>559</v>
      </c>
      <c r="C167" s="38">
        <v>1030180.6</v>
      </c>
      <c r="D167" s="38">
        <v>0</v>
      </c>
      <c r="E167" s="38">
        <v>1030180.6</v>
      </c>
      <c r="F167" s="22">
        <f t="shared" si="2"/>
        <v>0</v>
      </c>
    </row>
    <row r="168" spans="1:6" ht="16.5" customHeight="1" x14ac:dyDescent="0.25">
      <c r="A168" s="12" t="s">
        <v>168</v>
      </c>
      <c r="B168" s="12" t="s">
        <v>560</v>
      </c>
      <c r="C168" s="38">
        <v>8918300.7200000007</v>
      </c>
      <c r="D168" s="38">
        <v>0</v>
      </c>
      <c r="E168" s="38">
        <v>8918300.7200000007</v>
      </c>
      <c r="F168" s="22">
        <f t="shared" si="2"/>
        <v>0</v>
      </c>
    </row>
    <row r="169" spans="1:6" ht="16.5" customHeight="1" x14ac:dyDescent="0.25">
      <c r="A169" s="12" t="s">
        <v>169</v>
      </c>
      <c r="B169" s="12" t="s">
        <v>561</v>
      </c>
      <c r="C169" s="38">
        <v>1475290.42</v>
      </c>
      <c r="D169" s="38">
        <v>0</v>
      </c>
      <c r="E169" s="38">
        <v>1475290.42</v>
      </c>
      <c r="F169" s="22">
        <f t="shared" si="2"/>
        <v>0</v>
      </c>
    </row>
    <row r="170" spans="1:6" ht="16.5" customHeight="1" x14ac:dyDescent="0.25">
      <c r="A170" s="12" t="s">
        <v>170</v>
      </c>
      <c r="B170" s="12" t="s">
        <v>562</v>
      </c>
      <c r="C170" s="38">
        <v>2961781.22</v>
      </c>
      <c r="D170" s="38">
        <v>0</v>
      </c>
      <c r="E170" s="38">
        <v>2961781.22</v>
      </c>
      <c r="F170" s="22">
        <f t="shared" si="2"/>
        <v>0</v>
      </c>
    </row>
    <row r="171" spans="1:6" ht="16.5" customHeight="1" x14ac:dyDescent="0.25">
      <c r="A171" s="12" t="s">
        <v>171</v>
      </c>
      <c r="B171" s="12" t="s">
        <v>563</v>
      </c>
      <c r="C171" s="38">
        <v>1549643.09</v>
      </c>
      <c r="D171" s="38">
        <v>0</v>
      </c>
      <c r="E171" s="22">
        <v>1549643.09</v>
      </c>
      <c r="F171" s="22">
        <f t="shared" si="2"/>
        <v>0</v>
      </c>
    </row>
    <row r="172" spans="1:6" ht="16.5" customHeight="1" x14ac:dyDescent="0.25">
      <c r="A172" s="12" t="s">
        <v>172</v>
      </c>
      <c r="B172" s="12" t="s">
        <v>564</v>
      </c>
      <c r="C172" s="38">
        <v>166482</v>
      </c>
      <c r="D172" s="38">
        <v>0</v>
      </c>
      <c r="E172" s="38">
        <v>166482</v>
      </c>
      <c r="F172" s="22">
        <f t="shared" si="2"/>
        <v>0</v>
      </c>
    </row>
    <row r="173" spans="1:6" ht="16.5" customHeight="1" x14ac:dyDescent="0.25">
      <c r="A173" s="12" t="s">
        <v>173</v>
      </c>
      <c r="B173" s="12" t="s">
        <v>565</v>
      </c>
      <c r="C173" s="38">
        <v>4508086.45</v>
      </c>
      <c r="D173" s="38">
        <v>0</v>
      </c>
      <c r="E173" s="38">
        <v>4508086.45</v>
      </c>
      <c r="F173" s="22">
        <f t="shared" si="2"/>
        <v>0</v>
      </c>
    </row>
    <row r="174" spans="1:6" ht="16.5" customHeight="1" x14ac:dyDescent="0.25">
      <c r="A174" s="12" t="s">
        <v>174</v>
      </c>
      <c r="B174" s="12" t="s">
        <v>566</v>
      </c>
      <c r="C174" s="38">
        <v>384679.01</v>
      </c>
      <c r="D174" s="38">
        <v>0</v>
      </c>
      <c r="E174" s="38">
        <v>384679.01</v>
      </c>
      <c r="F174" s="22">
        <f t="shared" si="2"/>
        <v>0</v>
      </c>
    </row>
    <row r="175" spans="1:6" ht="16.5" customHeight="1" x14ac:dyDescent="0.25">
      <c r="A175" s="12" t="s">
        <v>175</v>
      </c>
      <c r="B175" s="12" t="s">
        <v>567</v>
      </c>
      <c r="C175" s="38">
        <v>654909.31999999995</v>
      </c>
      <c r="D175" s="38">
        <v>0</v>
      </c>
      <c r="E175" s="38">
        <v>654909.31999999995</v>
      </c>
      <c r="F175" s="22">
        <f t="shared" si="2"/>
        <v>0</v>
      </c>
    </row>
    <row r="176" spans="1:6" ht="16.5" customHeight="1" x14ac:dyDescent="0.25">
      <c r="A176" s="12" t="s">
        <v>176</v>
      </c>
      <c r="B176" s="12" t="s">
        <v>568</v>
      </c>
      <c r="C176" s="38">
        <v>1448979.53</v>
      </c>
      <c r="D176" s="38">
        <v>0</v>
      </c>
      <c r="E176" s="38">
        <v>1448979.53</v>
      </c>
      <c r="F176" s="22">
        <f t="shared" si="2"/>
        <v>0</v>
      </c>
    </row>
    <row r="177" spans="1:6" ht="16.5" customHeight="1" x14ac:dyDescent="0.25">
      <c r="A177" s="12" t="s">
        <v>177</v>
      </c>
      <c r="B177" s="12" t="s">
        <v>569</v>
      </c>
      <c r="C177" s="39">
        <v>3042845.82</v>
      </c>
      <c r="D177" s="39">
        <v>0</v>
      </c>
      <c r="E177" s="39">
        <v>3042845.82</v>
      </c>
      <c r="F177" s="40">
        <f t="shared" si="2"/>
        <v>0</v>
      </c>
    </row>
    <row r="178" spans="1:6" x14ac:dyDescent="0.25">
      <c r="A178" s="5"/>
      <c r="B178" s="16" t="s">
        <v>393</v>
      </c>
      <c r="C178" s="22">
        <f>SUM(C2:C177)</f>
        <v>581229894.76000023</v>
      </c>
      <c r="D178" s="22">
        <f>SUM(D2:D177)</f>
        <v>3.73</v>
      </c>
      <c r="E178" s="22">
        <f>SUM(E2:E177)</f>
        <v>579376975.80000031</v>
      </c>
      <c r="F178" s="22">
        <f>SUM(F2:F177)</f>
        <v>1852915.2300000004</v>
      </c>
    </row>
    <row r="179" spans="1:6" x14ac:dyDescent="0.25">
      <c r="A179" s="5"/>
      <c r="B179" s="5"/>
      <c r="C179" s="22"/>
      <c r="D179" s="22" t="s">
        <v>394</v>
      </c>
      <c r="E179" s="22" t="s">
        <v>394</v>
      </c>
      <c r="F179" s="22" t="s">
        <v>394</v>
      </c>
    </row>
    <row r="180" spans="1:6" x14ac:dyDescent="0.25">
      <c r="A180" s="5"/>
      <c r="B180" s="5"/>
      <c r="C180" s="22"/>
      <c r="D180" s="22"/>
      <c r="E180" s="22"/>
      <c r="F180" s="22"/>
    </row>
    <row r="181" spans="1:6" x14ac:dyDescent="0.25">
      <c r="A181" s="21" t="s">
        <v>578</v>
      </c>
      <c r="B181" s="21"/>
      <c r="C181" s="22"/>
      <c r="D181" s="22"/>
      <c r="E181" s="22"/>
      <c r="F181" s="22"/>
    </row>
    <row r="182" spans="1:6" x14ac:dyDescent="0.25">
      <c r="A182" s="21" t="s">
        <v>579</v>
      </c>
      <c r="B182" s="21"/>
      <c r="C182" s="22"/>
      <c r="D182" s="22"/>
      <c r="E182" s="22"/>
      <c r="F182" s="22"/>
    </row>
    <row r="183" spans="1:6" x14ac:dyDescent="0.25">
      <c r="A183" s="21" t="s">
        <v>580</v>
      </c>
      <c r="B183" s="34">
        <v>38954</v>
      </c>
      <c r="C183" s="22"/>
      <c r="D183" s="22"/>
      <c r="E183" s="22"/>
      <c r="F183" s="22"/>
    </row>
    <row r="184" spans="1:6" x14ac:dyDescent="0.25">
      <c r="A184" s="21" t="s">
        <v>581</v>
      </c>
      <c r="B184" s="21"/>
      <c r="C184" s="22"/>
      <c r="D184" s="22"/>
      <c r="E184" s="22"/>
      <c r="F184" s="22"/>
    </row>
    <row r="185" spans="1:6" x14ac:dyDescent="0.25">
      <c r="A185" s="21" t="s">
        <v>582</v>
      </c>
      <c r="B185" s="21"/>
      <c r="C185" s="22"/>
      <c r="D185" s="22"/>
      <c r="E185" s="22"/>
      <c r="F185" s="22"/>
    </row>
    <row r="186" spans="1:6" x14ac:dyDescent="0.25">
      <c r="A186" s="5"/>
      <c r="B186" s="5"/>
      <c r="C186" s="22"/>
      <c r="D186" s="22"/>
      <c r="E186" s="22"/>
      <c r="F186" s="22"/>
    </row>
  </sheetData>
  <phoneticPr fontId="0" type="noConversion"/>
  <pageMargins left="0.75" right="0.75" top="0.59" bottom="0.93" header="0.21" footer="0.19"/>
  <pageSetup orientation="landscape" verticalDpi="0" r:id="rId1"/>
  <headerFooter alignWithMargins="0">
    <oddHeader>&amp;C&amp;"Times New Roman,Bold"&amp;12On Behalf Receipts &amp; Expenditures
2003-04</oddHeader>
    <oddFooter>&amp;L&amp;"Times New Roman,Regular"Kentucky Department of Education
Office of District Support Services
Date:  September 21, 2005
Source:  District AFRs &amp;C&amp;"Times New Roman,Regular"&amp;P&amp;R&amp;"Times New Roman,Regular"&amp;F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2019-06-10T16:53:42+00:00</Publication_x0020_Date>
    <Audience1 xmlns="3a62de7d-ba57-4f43-9dae-9623ba637be0"/>
    <_dlc_DocId xmlns="3a62de7d-ba57-4f43-9dae-9623ba637be0">KYED-294404571-668</_dlc_DocId>
    <_dlc_DocIdUrl xmlns="3a62de7d-ba57-4f43-9dae-9623ba637be0">
      <Url>https://www.education.ky.gov/Open-House/data/_layouts/15/DocIdRedir.aspx?ID=KYED-294404571-668</Url>
      <Description>KYED-294404571-668</Description>
    </_dlc_DocIdUrl>
  </documentManagement>
</p:properties>
</file>

<file path=customXml/itemProps1.xml><?xml version="1.0" encoding="utf-8"?>
<ds:datastoreItem xmlns:ds="http://schemas.openxmlformats.org/officeDocument/2006/customXml" ds:itemID="{B2C7414C-FE30-4011-80BC-D66673A8953D}"/>
</file>

<file path=customXml/itemProps2.xml><?xml version="1.0" encoding="utf-8"?>
<ds:datastoreItem xmlns:ds="http://schemas.openxmlformats.org/officeDocument/2006/customXml" ds:itemID="{87654F86-CD89-4F47-A20F-4611214DB2CD}"/>
</file>

<file path=customXml/itemProps3.xml><?xml version="1.0" encoding="utf-8"?>
<ds:datastoreItem xmlns:ds="http://schemas.openxmlformats.org/officeDocument/2006/customXml" ds:itemID="{A75D7B58-B250-4E27-B8E1-CB28194DEA49}"/>
</file>

<file path=customXml/itemProps4.xml><?xml version="1.0" encoding="utf-8"?>
<ds:datastoreItem xmlns:ds="http://schemas.openxmlformats.org/officeDocument/2006/customXml" ds:itemID="{5134D085-DF07-4A2B-B005-60601EE2EE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Receipts 2003-04</vt:lpstr>
      <vt:lpstr>Expenditures 2003-04</vt:lpstr>
      <vt:lpstr>Expenditures 2003-04 Per Pupil</vt:lpstr>
      <vt:lpstr>On Behalf Recs &amp; Exp 2003-04</vt:lpstr>
      <vt:lpstr>'Expenditures 2003-04'!Print_Titles</vt:lpstr>
      <vt:lpstr>'Expenditures 2003-04 Per Pupil'!Print_Titles</vt:lpstr>
      <vt:lpstr>'On Behalf Recs &amp; Exp 2003-04'!Print_Titles</vt:lpstr>
      <vt:lpstr>'Receipts 2003-04'!Print_Titles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2005-10-06T16:46:43Z</cp:lastPrinted>
  <dcterms:created xsi:type="dcterms:W3CDTF">2005-01-04T20:18:40Z</dcterms:created>
  <dcterms:modified xsi:type="dcterms:W3CDTF">2019-06-10T14:46:13Z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69f4b126-74d1-4abd-bcf3-e88d6f71f686</vt:lpwstr>
  </property>
  <property fmtid="{D5CDD505-2E9C-101B-9397-08002B2CF9AE}" pid="4" name="Source">
    <vt:lpwstr>Supplemental Data from KDE Webpage</vt:lpwstr>
  </property>
  <property fmtid="{D5CDD505-2E9C-101B-9397-08002B2CF9AE}" pid="5" name="Button">
    <vt:lpwstr>School Finance</vt:lpwstr>
  </property>
  <property fmtid="{D5CDD505-2E9C-101B-9397-08002B2CF9AE}" pid="6" name="Dataset">
    <vt:lpwstr>Revenues and Expenditures</vt:lpwstr>
  </property>
  <property fmtid="{D5CDD505-2E9C-101B-9397-08002B2CF9AE}" pid="7" name="Category">
    <vt:lpwstr>District Financial Reporting</vt:lpwstr>
  </property>
  <property fmtid="{D5CDD505-2E9C-101B-9397-08002B2CF9AE}" pid="8" name="Year">
    <vt:lpwstr>2003-2004</vt:lpwstr>
  </property>
  <property fmtid="{D5CDD505-2E9C-101B-9397-08002B2CF9AE}" pid="9" name="Description0">
    <vt:lpwstr>Revenues and Expenditures</vt:lpwstr>
  </property>
</Properties>
</file>